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66925"/>
  <mc:AlternateContent xmlns:mc="http://schemas.openxmlformats.org/markup-compatibility/2006">
    <mc:Choice Requires="x15">
      <x15ac:absPath xmlns:x15ac="http://schemas.microsoft.com/office/spreadsheetml/2010/11/ac" url="C:\Users\julien.fabre\Desktop\"/>
    </mc:Choice>
  </mc:AlternateContent>
  <xr:revisionPtr revIDLastSave="0" documentId="13_ncr:1_{E864BC5E-B74C-40F0-9EDB-182F9A9D1CE1}" xr6:coauthVersionLast="46" xr6:coauthVersionMax="46" xr10:uidLastSave="{00000000-0000-0000-0000-000000000000}"/>
  <bookViews>
    <workbookView xWindow="-108" yWindow="-108" windowWidth="23256" windowHeight="12576" xr2:uid="{00000000-000D-0000-FFFF-FFFF00000000}"/>
  </bookViews>
  <sheets>
    <sheet name="Accueil" sheetId="3" r:id="rId1"/>
    <sheet name="Recueil" sheetId="1" r:id="rId2"/>
    <sheet name="Listes" sheetId="2" state="hidden" r:id="rId3"/>
  </sheets>
  <definedNames>
    <definedName name="_xlnm._FilterDatabase" localSheetId="1" hidden="1">Recueil!$A$13:$N$1192</definedName>
    <definedName name="_xlnm.Criteria" localSheetId="1">Recueil!$J$3:$J$11</definedName>
    <definedName name="rngRECUEILFilterFormulas">Recueil!$N$14</definedName>
    <definedName name="rngRECUEILFilterSelEnjeux">Recueil!$J$3:$J$11</definedName>
    <definedName name="rngRECUEILHeader">Recueil!$B$13:$N$13</definedName>
    <definedName name="rngRECUEILNBEnjeux">Recueil!$N$1</definedName>
    <definedName name="rngRECUEILNbLines">Recueil!$B$12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7" i="1" l="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I45" i="1"/>
  <c r="I24" i="1"/>
  <c r="I31" i="1"/>
  <c r="I56" i="1"/>
  <c r="I46" i="1" l="1"/>
  <c r="I47" i="1"/>
  <c r="I23" i="1"/>
  <c r="I29" i="1" l="1"/>
  <c r="I16" i="1"/>
  <c r="I33" i="1" l="1"/>
  <c r="N11" i="1"/>
  <c r="I17" i="1" l="1"/>
  <c r="I44" i="1" l="1"/>
  <c r="I20" i="1"/>
  <c r="I65" i="1"/>
  <c r="I42" i="1"/>
  <c r="I51" i="1"/>
  <c r="I60" i="1"/>
  <c r="I19" i="1"/>
  <c r="I50" i="1"/>
  <c r="I54" i="1"/>
  <c r="I48" i="1"/>
  <c r="I58" i="1"/>
  <c r="I36" i="1"/>
  <c r="I61" i="1"/>
  <c r="I37" i="1"/>
  <c r="I43" i="1"/>
  <c r="I27" i="1"/>
  <c r="I28" i="1"/>
  <c r="I25" i="1"/>
  <c r="I39" i="1"/>
  <c r="I41" i="1"/>
  <c r="I67" i="1"/>
  <c r="I34" i="1"/>
  <c r="I32" i="1"/>
  <c r="I55" i="1"/>
  <c r="I53" i="1"/>
  <c r="I52" i="1"/>
  <c r="I40" i="1"/>
  <c r="I38" i="1"/>
  <c r="I26" i="1"/>
  <c r="I35" i="1"/>
  <c r="I66" i="1"/>
  <c r="I59" i="1"/>
  <c r="I30" i="1"/>
  <c r="I22" i="1"/>
  <c r="I21" i="1"/>
  <c r="I57" i="1"/>
  <c r="I63" i="1"/>
  <c r="I62" i="1"/>
  <c r="I64" i="1"/>
  <c r="I49" i="1"/>
  <c r="I18" i="1"/>
  <c r="I14" i="1"/>
  <c r="I15" i="1"/>
  <c r="N3" i="1" l="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N10" i="1"/>
  <c r="N9" i="1"/>
  <c r="N8" i="1"/>
  <c r="N7" i="1"/>
  <c r="N6" i="1"/>
  <c r="N5" i="1"/>
  <c r="N4"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27" i="1" l="1"/>
  <c r="A19" i="1"/>
  <c r="A65" i="1"/>
  <c r="A30" i="1"/>
  <c r="A29" i="1"/>
  <c r="A36" i="1"/>
  <c r="A34" i="1"/>
  <c r="A26" i="1"/>
  <c r="A18" i="1"/>
  <c r="A57" i="1"/>
  <c r="A45" i="1"/>
  <c r="A21" i="1"/>
  <c r="A44" i="1"/>
  <c r="A56" i="1"/>
  <c r="A48" i="1"/>
  <c r="A40" i="1"/>
  <c r="A39" i="1"/>
  <c r="A15" i="1"/>
  <c r="A38" i="1"/>
  <c r="A62" i="1"/>
  <c r="A32" i="1"/>
  <c r="A46" i="1"/>
  <c r="N14" i="1"/>
  <c r="A14" i="1" s="1"/>
  <c r="A61" i="1"/>
  <c r="A53" i="1"/>
  <c r="A37" i="1"/>
  <c r="A52" i="1"/>
  <c r="A60" i="1"/>
  <c r="A63" i="1"/>
  <c r="A54" i="1"/>
  <c r="A24" i="1"/>
  <c r="A47" i="1"/>
  <c r="A31" i="1"/>
  <c r="A20" i="1"/>
  <c r="A28" i="1"/>
  <c r="A67" i="1"/>
  <c r="A43" i="1"/>
  <c r="A51" i="1"/>
  <c r="A42" i="1"/>
  <c r="A16" i="1"/>
  <c r="A59" i="1"/>
  <c r="A55" i="1"/>
  <c r="A25" i="1"/>
  <c r="A66" i="1"/>
  <c r="A35" i="1"/>
  <c r="A50" i="1"/>
  <c r="A23" i="1"/>
  <c r="A17" i="1"/>
  <c r="A49" i="1"/>
  <c r="A64" i="1"/>
  <c r="A41" i="1"/>
  <c r="A22" i="1"/>
  <c r="A58" i="1"/>
  <c r="A33" i="1"/>
  <c r="N1" i="1"/>
  <c r="B12" i="1" l="1"/>
</calcChain>
</file>

<file path=xl/sharedStrings.xml><?xml version="1.0" encoding="utf-8"?>
<sst xmlns="http://schemas.openxmlformats.org/spreadsheetml/2006/main" count="486" uniqueCount="345">
  <si>
    <t>Type de document</t>
  </si>
  <si>
    <t>Type de porteur</t>
  </si>
  <si>
    <t>Extraits pertinents</t>
  </si>
  <si>
    <t>Lien(s) d'accès</t>
  </si>
  <si>
    <t>Porteur de projet
et territoire couvert</t>
  </si>
  <si>
    <t>Analyse de la démarche</t>
  </si>
  <si>
    <t>Type de documents</t>
  </si>
  <si>
    <t>PLU</t>
  </si>
  <si>
    <t>PLUi</t>
  </si>
  <si>
    <t>SCoT</t>
  </si>
  <si>
    <t>Type de porteurs</t>
  </si>
  <si>
    <t>Commune</t>
  </si>
  <si>
    <t>Communauté de Communes</t>
  </si>
  <si>
    <t>Communauté d'Agglomération</t>
  </si>
  <si>
    <t>Communauté Urbaine</t>
  </si>
  <si>
    <t>Métropole</t>
  </si>
  <si>
    <t>Syndicat Mixte</t>
  </si>
  <si>
    <t>Enjeux</t>
  </si>
  <si>
    <t>Bâtiment</t>
  </si>
  <si>
    <t>Mobilité</t>
  </si>
  <si>
    <t>Réseaux</t>
  </si>
  <si>
    <t>Adaptation</t>
  </si>
  <si>
    <t>Ressources</t>
  </si>
  <si>
    <t>PLUi du Grand Poitiers</t>
  </si>
  <si>
    <t>Site de la collectivité :
https://www.grandpoitiers.fr/habitat-urbanisme/plan-local-durbanisme/telecharger-les-plu-de-grand-poitiers/le-plui-de-12-communes-de-grand-poitiers
Géoportail de l'Urbanisme :
Non disponible</t>
  </si>
  <si>
    <t xml:space="preserve">Projet d'Aménagement et de Développement Durable (PADD)
- Orientation 2.2 "Créer des espaces favorables à la biodiversité au sein des zones urbaines"
- Orientation 2.5 "Intégrer les fonctions climatiques de l'eau et de l'agriculture"
- Orientation 8 "Une agglomération qui offre un cadre de vie durable et de qualité environnementale"
Orientations d'Aménagement et de Programmation (OAP)
- Orientations Générales pour l'Organisation et l'Intégration des zones AU, section 3 "Objectifs d'intégration au contexte urbain, paysager et climatique"
- OAP Sectorielle n°6 "Saint-Arnaud Nord" --&gt; prise en compte de l'exposition et ombres
- OAP Sectorielle n°9 "ZAC de Marot" --&gt; prise en compte des ombres, exposition et vents dominants
Règlement
- Article 4 du règlement toutes zones : principe général d'infiltration des eaux pluviales
- Articles 10 des règlements U et AU : autorisation des éoliennes individuelles
- Articles 11 des règlements U et AU : autorisation des extensions de toit à visée de protection contre les rayonnements solaires
- Articles 13 des règlements UB, UC et UD : part minimale d'espace verts sur les terrains construits
</t>
  </si>
  <si>
    <t>PLU de Nanterre</t>
  </si>
  <si>
    <t>Nom du document</t>
  </si>
  <si>
    <t>Site de la collectivité :
https://agglo-agen.netexplorer.pro/#dl/WR23yHFW
Géoportail de l'Urbanisme :
Non disponible</t>
  </si>
  <si>
    <t>Filtre</t>
  </si>
  <si>
    <t>PLUi du Grand Chambéry</t>
  </si>
  <si>
    <t>SCoT Métropole Savoie</t>
  </si>
  <si>
    <t>PLU de Paris</t>
  </si>
  <si>
    <t>SCoT de la Grande Région de Grenoble</t>
  </si>
  <si>
    <t>SCoT Cœur d'Hérault</t>
  </si>
  <si>
    <t>PLU de Saint-Chamond</t>
  </si>
  <si>
    <t>SCoT Sud Loire</t>
  </si>
  <si>
    <t>PLU de Pénestin</t>
  </si>
  <si>
    <t>PLU de Limoges</t>
  </si>
  <si>
    <t>PLUi du Pays de Mormal</t>
  </si>
  <si>
    <t>PLUi de la Picardie Verte</t>
  </si>
  <si>
    <t>PLUi Cœur Haute Lande</t>
  </si>
  <si>
    <t>PLUi du Grand Villeneuvois</t>
  </si>
  <si>
    <t>PLUi du Thouarsais</t>
  </si>
  <si>
    <t>PLU de Clermont-Ferrand</t>
  </si>
  <si>
    <t>PLU de Montmélian</t>
  </si>
  <si>
    <t>SCoT des Vosges Centrales</t>
  </si>
  <si>
    <t>PLU de Lambesc</t>
  </si>
  <si>
    <t>SCoT de l'Ardèche Méridionale</t>
  </si>
  <si>
    <t>PLUi de l'Eurométropole de Strasbourg</t>
  </si>
  <si>
    <t>PLUi de Nantes Métropole</t>
  </si>
  <si>
    <t>PLU de Tignes</t>
  </si>
  <si>
    <t>PLU de Lanester</t>
  </si>
  <si>
    <t>Site de la collectivité :
https://www.nanterre.fr/746-plan-local-d-urbanisme.htm
Géoportail de l'Urbanisme :
https://www.geoportail-urbanisme.gouv.fr/map/#tile=1&amp;lon=2.207636&amp;lat=48.892131000000006&amp;zoom=13&amp;mlon=2.207636&amp;mlat=48.892131
Additionnel : Charte des constructions neuves
https://www.nanterre.fr/1956-la-charte-des-nouvelles-constructions.htm</t>
  </si>
  <si>
    <t>Projet d'Aménagement et de Développement Durable (PADD)
- Préambule
- Axe 1.B "Vivre la ville à pied"
- Axe 2 "Une ville actrice de la transition énergétique"
Zonage
- Création d'une zone N protégeant les réservoirs de biodiversité (principaux parcs, rives de la Seine)
- Création de 90 espaces verts protégés pour 25ha (liste annexée au réglement)
- Alignements d'arbres protégés et identification d'arbres remarquables
Orientations d'Aménagement et de Programmation (OAP)
- OAP Secteur "Groues" : orientations 2 et 3 (prise en compte des nouvelles infrastructures de mobilité), orientation 8 (bâti, énergie et biodiversité)
Règlement
- Article 8 : écart entre deux bâtiments d'une même propriété pour des raisons sanitaires (ensoleillement...) et paysagères
- Article 13 : prescriptions paysagères et traitement des espaces verts
- Article 15 : objectifs de performance énergétique renforcés par rapport à la réglementation pour les rénovations et constructions neuves  (zones UA et UBd), exigences de performance énergétique renforcées par rapport à la réglementation pour les rénovations et constructions neuves (autres zones U)
Rapport de présentation
- Partie 8 : Chapitres 4 et 5 (explication de la retranscription des enjeux de TVB et transition énergétique dans le PLU)</t>
  </si>
  <si>
    <t>38 communes de la Communauté d'Agglomération du Grand Chambéry (73)</t>
  </si>
  <si>
    <t xml:space="preserve">Site de la collectivité :
https://www.grandchambery.fr/2624-les-documents-du-plui-hd.htm
Géoportail de l'Urbanisme
https://www.geoportail-urbanisme.gouv.fr/map/#tile=1&amp;lon=5.917779&amp;lat=45.564595&amp;zoom=13&amp;mlon=5.917779&amp;mlat=45.564595
</t>
  </si>
  <si>
    <t>Projet d'Aménagement et de Dévelopemment Durable (PADD)
- Axe I "Améliorer durablement le cadre de vie quotidien de tous les Parisiens"
notamment I.E "Faire respirer Paris : une nouvelle politique des déplacements" et I.F "Offrir un meilleur environnement" (bâtiment et production EnR) 
Règlement
- Article 12 des zones UG : obligations en matière de stationnement, y compris logistique et mobilité douces
(voir Rapport de présentation, volume 3 section I.3.1 pour l'explication des choix)
- Article 13 des zones UG : végétalisation du bâti
- Article 15 des zones UG : performances thermiques et énergétiques du bâti neuf et rénové</t>
  </si>
  <si>
    <t>Site de la collectivité :
http://pluenligne.paris.fr/plu/sites-plu/site_statique_47/index_plu.html
Géoportail de l'Urbanisme
https://www.geoportail-urbanisme.gouv.fr/map/#tile=1&amp;lon=2.3463109450000004&amp;lat=48.85870487013176&amp;zoom=19&amp;mlon=2.346315&amp;mlat=48.858676
Additionnel : Guide des dispositions environnementales du PLU (présentation simplifiée des prescriptions du PLU en matière de performance du bâti et production EnR)
https://www.apc-paris.com/actualite/plan-local-durbanisme-nouveau-guide-sur-dispositions-environnementales</t>
  </si>
  <si>
    <t>Projet d'Aménagement et de Développement Durable (PADD)
- Partie 4 "Environnement et cadre de vie : pour une métropole durable et agréable à vivre"
Rapport de présentation - Tome 4 "Justification des choix"
- Partie 2.2 : Présentation de l'OAP "Paysage et Biodiversité", de sa méthode d'élaboration et de son fonctionnement
- Partie 3.2.6 : Explication des règles d'intensification autour des infrastructures de transport en commun
- Partie 3.2.13 : Explication des règles en matière de performance énergétique et de production EnR
Règlement
- Article 4.5 du règlement des zones U : prescriptions en matière de densité minimale dans les secteurs desservis par les transports en commun (voir planche E du règlement graphique pour le zonage des secteurs d'intensification)
- Article 10 des règles communes à l'ensemble des zones : prescriptions en matière de performance énergétique et de production EnR pour les constructions neuves
Orientations d'Aménagement et de Programmation (OAP)
- OAP "Qualité de l'air" : prescriptions de règles d'aménagement pour les secteurs à risque (abords d'infrastructures routières...)
- OAP "Paysage et Biodiversité" : 7 carnets de paysage détaillés avec des préconisations en matière d'insertion environnementale et paysagère des projets urbains (voir planche F1 du règlement graphique pour la détermination des 7 zones)
- OAP "Risques et Résilience" : définit des règles générales pour anticiper les risques, notamment hydrauliques</t>
  </si>
  <si>
    <t>Site de la collectivité :
https://www.grenoblealpesmetropole.fr/646-les-documents-du-plui.htm
Géoportail de l'Urbanisme
https://www.geoportail-urbanisme.gouv.fr/map/#tile=1&amp;lon=5.736232&amp;lat=45.18658500000001&amp;zoom=13&amp;mlon=5.736232&amp;mlat=45.186585</t>
  </si>
  <si>
    <t>Site de la collectivité :
https://scot-region-grenoble.org/les-documents-du-scot/
Géoportail de l'Urbanisme :
Non disponible</t>
  </si>
  <si>
    <t>Projet d'Aménagement et de Développement Durable (PADD)
- Section 2.2 "Vers une réorganisation des déplacements et la valorisation des transports publics"
Document d'Orientations et d'Objectifs (DOO)
- Section 2.4 "Prévenir et réduire l’exposition de la population aux pollutions et nuisances"
- Section 4.2.2 "Définir des objectifs de construction de logements en articulation avec les objectifs de structuration du territoire et de maîtrise des besoins de déplacement"
- Section 4.5 "Concevoir une offre de déplacement qui contribue à une organisation plus équilibrée des territoires, améliore les fonctionnements urbains et les qualités du cadre de vie"
- Section 5.2.2 " Intensifier les espaces préférentiels du développement et à proximité des arrêts de
transports collectifs "</t>
  </si>
  <si>
    <t>Site de la collectivité :
https://www.brest.fr/dessiner-un-urbanisme-equilibre/le-plan-local-d-urbanisme/consulter-le-plan-local-d-urbanisme-1746.html
Géoportail de l'Urbanisme :
https://www.geoportail-urbanisme.gouv.fr/map/#tile=1&amp;lon=-4.48606&amp;lat=48.390427999999986&amp;zoom=13&amp;mlon=-4.486060&amp;mlat=48.390428</t>
  </si>
  <si>
    <t>Site de la collectivité :
https://www.saint-chamond.fr/mon-cadre-de-vie/urbanisme/le-plu-plan-local-durbanisme/
Géoportail de l'Urbanisme :
https://www.geoportail-urbanisme.gouv.fr/map/#tile=1&amp;lon=4.512714&amp;lat=45.47608300000002&amp;zoom=13&amp;mlon=4.512714&amp;mlat=45.476083</t>
  </si>
  <si>
    <t>Site de la collectivité :
https://www.mairie-penestin.com/le_plan_local_urbanisme_plu,consulter_le_plu_de_penestin-4140.html
Géoportail de l'Urbanisme :
https://www.geoportail-urbanisme.gouv.fr/map/#tile=1&amp;lon=-2.475901&amp;lat=47.48215000000002&amp;zoom=13&amp;mlon=-2.475901&amp;mlat=47.482150</t>
  </si>
  <si>
    <t>Le PLU de Penestin, approuvé en 2010, se distingue par des formulations d'orientations d'aménagement favorables à un traitement qualitatif des espaces végétalisés en milieu urbain, avec valorisation de leur contribution à un urbanisme bioclimatique.</t>
  </si>
  <si>
    <t>Site de la collectivité :
https://www.limoges.fr/pratique/plan-local-durbanisme-plu
Géoportail de l'Urbanisme :
https://www.geoportail-urbanisme.gouv.fr/map/#tile=1&amp;lon=1.2606980000000003&amp;lat=45.82632899999999&amp;zoom=13&amp;mlon=1.260698&amp;mlat=45.826329</t>
  </si>
  <si>
    <t>Projet d'Aménagement et de Développement Durable (PADD)
- Axe 1 / Orientation 3-3 "Limoges, ville à énergie positive"
- Axe 2 / Orientation 3-3 "Promouvoir les énergies renouvelables"
(voir également les éléments consacrés à ces orientations dans la section "Explication des choix retenus pour établir le PADD" dans le Rapport de présentation)
Règlement
- Article 5.2 (toutes zones) : contraintes allégées pour les bâtiments performants sur le plan thermique ou la production d'EnR
- Article 9.5 (toutes zones) : promotion du réseau de chaleur</t>
  </si>
  <si>
    <t>Le PLU de Limoges, adopté en 2007 et révisé en 2019, soutient une ambition de "Ville à énergie positive" en offrant une permissivité et des possibilités d'ajustements/de dérogations au règlement  dans le cadre de rénovations thermiques et/ou de la mise en place de solutions de production d'énergie renouvelable nécessitant des modifications de l'aspect extérieur des constructions.</t>
  </si>
  <si>
    <t>Site de la collectivité :
https://www.cc-paysdemormal.fr/plui-volet-reglementaire
Géoportail de l'Urbanisme :
https://www.geoportail-urbanisme.gouv.fr/map/#tile=1&amp;lon=3.636707&amp;lat=50.24732800000004&amp;zoom=13&amp;mlon=3.636707&amp;mlat=50.247328</t>
  </si>
  <si>
    <t>Site de la collectivité :
https://www.grand-villeneuvois.fr/documents-du-pluih-132.html
Géoportail de l'Urbanisme :
https://www.geoportail-urbanisme.gouv.fr/map/#tile=1&amp;lon=0.7035499999999999&amp;lat=44.40711400000001&amp;zoom=13&amp;mlon=0.703550&amp;mlat=44.407114</t>
  </si>
  <si>
    <t>Projet d'Aménagement et de Développement Durable (PADD)
- Partie A "Soutenir l'économie agricole et préserver nos ressources naturelles" : préservation des terres agricoles, des espaces naturels et de la biodiversité, préservation des ressources en eau et adaptation au changement climatique
- Partie B.2 "Orientations pour le cadre de vie, le paysage et le patrimoine" : protection des paysages et insertion du bâti
- Parties C.2, C.3 et C.4 : politique commerciale et habitat, lutte contre l'étalement urbain
Rapport de présentation
- Partie 1 : Principales conclusions du diagnostic (en particulier les points 1, 2 et 3) : dynamique d'étalement urbain et dévitalisation des centres
Règlement
- Article 1 des règlements UH0 et UH1 : interdiction des constructions neuves en hameaux peu denses
Orientations d'Aménagement et de Programmation (OAP)
- Orientations générales, notamment section 3 "Objectifs d'intégration au contexte urbain, paysager et climatique" et 4 "Traitement des limites avec l'espace agricole"  
- OAP "Orientations commerciales" : lutte contre la dévitalisation des centres-villes et le développement des périphéries</t>
  </si>
  <si>
    <t xml:space="preserve">Site de la collectivité :
https://www.thouars-communaute.fr/amenagement-urbanisme-documents-en-vigueur
Géoportail de l'Urbanisme :
https://www.geoportail-urbanisme.gouv.fr/map/#tile=1&amp;lon=-0.21680600000000025&amp;lat=46.97615300000001&amp;zoom=13&amp;mlon=-0.216806&amp;mlat=46.976153
</t>
  </si>
  <si>
    <t>Site de la collectivité :
https://www.montmelian.com/mairie/plu/
Géoportail de l'Urbanisme :
https://www.geoportail-urbanisme.gouv.fr/map/#tile=1&amp;lon=6.054526&amp;lat=45.501114&amp;zoom=13&amp;mlon=6.054526&amp;mlat=45.501114</t>
  </si>
  <si>
    <t>Site de la collectivité :
https://www.communaute-urbaine-dunkerque.fr/kiosque-pluc/
Géoportail de l'Urbanisme :
Non disponible</t>
  </si>
  <si>
    <t>Projet d'Aménagement et de Développement Durable (PADD)
- Orientation 1 "Créer la ville intense"
Objectif  2 (lutte contre l'étalement urbain), Objectif 3 (mobilités)
- Orientation 2 "Améliorer la qualité de l'environnement et du cadre de vie"
Objectifs 1 et 2 (protection de la biodiversité), Objectif 4.1 (lutte contre les pollutions et nuisances)</t>
  </si>
  <si>
    <t xml:space="preserve">Site de la collectivité :
https://www.ardeche-meridionale.fr/scot
https://drive.google.com/drive/folders/11J-h9Ljv-XApF2nILcGrnhp7yWi0CzVU
</t>
  </si>
  <si>
    <t>Site de la collectivité :
https://www.strasbourg.eu/plan-local-urbanisme-eurometropole-strasbourg
Géoportail de l'Urbanisme :
https://www.geoportail-urbanisme.gouv.fr/map/#tile=1&amp;lon=7.649494&amp;lat=48.56045799999998&amp;zoom=13&amp;mlon=7.649494&amp;mlat=48.560458</t>
  </si>
  <si>
    <t>Site de la collectivité :
https://plum.nantesmetropole.fr/home/le-plum/le-dossier-du-plum/les-pieces-constitutives-du-doss.html#site-title
Géoportail de l'Urbanisme :
https://www.geoportail-urbanisme.gouv.fr/map/#tile=1&amp;lon=-1.624186&amp;lat=47.27107699999999&amp;zoom=13&amp;mlon=-1.624186&amp;mlat=47.271077</t>
  </si>
  <si>
    <t xml:space="preserve">Projet d'Aménagement et de Développement Durable (PADD)
- Orientation 1.3 "Une métropole durable" : ambition de sobriété carbone, transition énergétique...
Règlement
- Article 15 (toutes zones) : objectifs de performance énergétique et production EnR pour les constructions neuves (logements et bureaux)
- Article 15 (zones IAUA/IAUB) : impératif de 30% de production EnR dans les zones de projet urbain
- Article 15 (zones UAA, UAB, UB, UD, UCA, UCB) : obligation de production EnR
Programme d'Orientations et d'Actions (POA) Habitat
- Fiche-action n°8 : "Accompagner la transition énergétique du territoire"
- Fiche-action n°10 : "Veiller à la qualité et à la durabilité de l'offre nouvelle"
Orientations d'Aménagement et de Programmation
- OAP sectorielle métropolitaine "Baggersee" : objectif de production EnR (30% minimum) à l'échelle de l'opération et raccordement à un réseau de chaleur renouvelable
</t>
  </si>
  <si>
    <t>Projet d'Aménagement et de Développement Durable (PADD)
- Orientation 1.1 "En matière d'environnement"
- Orientation 1.3.4 "Accompagner l'amélioration du parc de logements existants et sa transition énergétique"
Règlement
- Article B.1.2.1 (toutes zones) : exclusion des dispositifs EnR des limites de hauteur des constructions
- Article B.3.2 (toutes zones) : dérogation aux objectifs de CBS en cas de production EnR
Orientations d'Aménagement et de Programmation (OAP)
- OAP "Climat, Air, Énergie" : implantation et qualité des quartiers et du bâti pour limiter les consommations d'énergie, renforcer l'adaptation au changement climatique, lutter contre le bruit et améliorer la qualité de l'air, et optimiser la production d'énergie renouvelable
- OAP "Trame verte et bleue et paysage" : objectifs généraux et orientations généralisées pour préserver la biodiversité et les fonctionnalités écologiques (y compris dans une logique d'adaptation au changement climatique) dans les projets d'aménagement</t>
  </si>
  <si>
    <t>Le PLUi de Nantes Métropole, adopté en 2019, s'inscrit dans la continuité de plusieurs démarches locales en faveur de la transition écologique et énergétique, notamment un grand débat "Nantes, la Loire et nous" en 2014 et un grand débat autour de la transition énergétique en 2016 et 2017.
Le PLUi est ainsi constrtuit autour d'ambitions fortes en matière d'atténuation du changement climatique (qualité des constructions et réduction des consommations, production d'énergies renouvelables), d'adaptation (réduction des risques et nuisances associées au changement climatique à l'échelle des quartiers et des bâtiments) et de protection de la biodiversité. Ces ambitions se retrouvent notamment dans deux OAP thématiques "Climat, Air, Énergie" et "TVB et paysage" d'une grande qualité.</t>
  </si>
  <si>
    <t>Projet d'Aménagement et de Développement Durable (PADD)
- Orientation 2.5 "Lutter contre le réchauffement climatique en développant les énergies renouvelables et le confort thermique des bâtiments"
Règlement
- Article 1.2 (zones UA, UB1...) : conditionnement de certains projets (extensions...) à une rénovation globale du bâtiment
- Article 2.1 (zone UA, UB1...) : exclusion des équipements EnR des limites de construction
- Article 2.2 (zone UA, UB1...) : adaptations du règlement en cas d'approche environnementale (performance énergétique, conception bio-climatique exemplaire)
Orientations d'Aménagement et de Programmation (OAP)
- OAP "Renouvellement architectural et énergétique"</t>
  </si>
  <si>
    <t>Site de la collectivité :
https://www.lanester.bzh/territoire/urbanisme/revision-du-plu/?L=1
Géoportail de l'Urbanisme :
https://www.geoportail-urbanisme.gouv.fr/map/#tile=1&amp;lon=-3.3473520000000003&amp;lat=47.763531&amp;zoom=13&amp;mlon=-3.347352&amp;mlat=47.763531</t>
  </si>
  <si>
    <t>Site de la collectivité :
http://www.mairie-tignes.fr/96-le-plan-local-d-urbanisme.htm
Géoportail de l'Urbanisme :
https://www.geoportail-urbanisme.gouv.fr/map/#tile=1&amp;lon=6.907860000000001&amp;lat=45.47015499999998&amp;zoom=13&amp;mlon=6.907860&amp;mlat=45.470155</t>
  </si>
  <si>
    <t>Projet d'Aménagement et de Développement Durable (PADD)
- Orientation 3 "Lanester, ville active dans la transition écologique, mobilisée face au changement climatique" notamment point 2 "Amplifier les efforts en matière de transition énergétique"
Rapport de présentation
- Volume 2, partie 1 "État Initial de l'Environnement" - section 2 "Climat Air Énergie", notamment point 4 "Énergie" : étude complète de planification énergétique déclinée pour le diagnostic du PLU
Règlement
- Article G3 "Prise en compte de l'énergie et du réchauffement climatique" : obligation de production EnR pour les constructions neuves d'habitat, pour les équipements publics, pour les rénovations lourdes &gt;800m2 ; exclusion des dispositifs EnR des contraintes de hauteur à condition de bonne intégration architecturale et paysagère ; obligation de prévoir la pose ultérieure de panneaux solaires sur les constructions agricoles, industrielles, artisanales ou commerciales ; levée des contraintes de constructibilité de certaines zones N dans le cas de certaines productions EnR
Orientations d'Aménagement et de Programmation
- Orientation thématique n°3 "Energie" : préconisations en matière de construction bioclimatique, de rénovation des bâtiments, de production EnR dans le bâti</t>
  </si>
  <si>
    <t>PLUi des Bastides en Haut Agenais Périgord</t>
  </si>
  <si>
    <t>Site de la collectivité :
https://drive.google.com/drive/folders/1-C26hIRZlmTAYZi-KC6Ln-OCPbBi1ySd
Géoportail de l'Urbanisme :
Non disponible</t>
  </si>
  <si>
    <t>PLU de Laval-en-Belledonne</t>
  </si>
  <si>
    <t>Site de la collectivité :
http://www.laval-en-belledonne.fr/fr/information/69474/reglement-vigueur
Géoportail de l'Urbanisme :
https://www.geoportail-urbanisme.gouv.fr/map/#tile=1&amp;lon=5.942727&amp;lat=45.25386599999999&amp;zoom=13&amp;mlon=5.942727&amp;mlat=45.253866</t>
  </si>
  <si>
    <t>Le PLU de Laval-en-Belledonne couvre un territoire rural marqué par la prédominance de zones de montagne à vocation agricole ou forestière. Le document de planification s'inscrit dans la continuité de la démarche TEPOS engagée par la Communauté de Communes du Grésivaudan, dont fait partie la commune.
Le PLU impose à toute construction neuve d'habitat (ou à toute habitation faisant l'objet d'une rénovation globale) de couvrir 50% des consommations énergétiques par une production d'énergie renouvelable, ou d'en démontrer l'impossibilité technique. Il fournit également des recommandations pour optimiser la performance énergétique et optimiser l'intégration paysagère des dispositifs de production d'EnR dans une OAP transition énergétique et dans le chapitre VI "Prescriptions complémentaires" du règlement.</t>
  </si>
  <si>
    <t>SCoT du Grand Amiénois</t>
  </si>
  <si>
    <t>SCoT du Thouarsais</t>
  </si>
  <si>
    <t>SCoT du Grand Rovaltain</t>
  </si>
  <si>
    <t>SCoT du Grand Douaisis</t>
  </si>
  <si>
    <t>SCoT du Pays de Sundgau</t>
  </si>
  <si>
    <t>PLUi de Toulouse Métropole</t>
  </si>
  <si>
    <t>PLUi du Grand Périgueux</t>
  </si>
  <si>
    <t>Site de l'agence d'urbanisme :
http://www.aduga.org/index.php?lvl=notice_display&amp;id=6310&amp;seule=1
Géportail de l'Urbanisme :
https://www.geoportail-urbanisme.gouv.fr/map/#tile=1&amp;lon=2.295776&amp;lat=49.89407800000001&amp;zoom=13&amp;mlon=2.295776&amp;mlat=49.894078&amp;scot_=1:0.8&amp;du_=0:0.7&amp;zone_secteur_=0:0.7&amp;prescription_=0:0.7&amp;prescription_typepsc06ortypepsc09ortypepsc17ortypepsc22ortypepsc23=0:0.7&amp;prescription_typepsc01ortypepsc07ortypepsc08ortypepsc25=0:0.7&amp;prescription_typepsc03ortypepsc04ortypepsc11ortypepsc15ortypepsc16ortypepsc20ortypepsc29=0:0.7&amp;prescription_typepsc12ortypepsc14ortypepsc18=0:0.7&amp;prescription_typepsc05ortypepsc10ortypepsc21ortypepsc24ortypepsc26ortypepsc27ortypepsc28=0:0.7&amp;prescription_typepsc02ortypepsc13ortypepsc19=0:0.7&amp;info_=0:0.7</t>
  </si>
  <si>
    <t>Site de la collectivité :
https://www.scot-agglotours.fr/le-scot/le-scot-approuve-en-2013/
Géoportail de l'Urbanisme :
Non disponible</t>
  </si>
  <si>
    <t>Site de la collectivité : 
https://www.thouars-communaute.fr/amenagement-urbanisme-documents-en-vigueur
Géoportail de l'Urbanisme :
Non disponible</t>
  </si>
  <si>
    <t>SCoT de l'Artois</t>
  </si>
  <si>
    <t>Site de la collectivité :
https://www.scotdelartois.fr/le-scot-de-lartois/documents-constitutifs/
Géoportail de l'Urbanisme :
Non disponible</t>
  </si>
  <si>
    <t>Site de la collectivité :
https://www.paysdegexagglo.fr/vos-demarches/procedures-durbanisme/scot/
Géoportail de l'Urbanisme :
https://www.geoportail-urbanisme.gouv.fr/map/#tile=1&amp;lon=6.058035&amp;lat=46.33418399999999&amp;zoom=13&amp;mlon=6.058035&amp;mlat=46.334184&amp;scot_=1:0.8&amp;du_=0:0.7&amp;zone_secteur_=0:0.7&amp;prescription_=0:0.7&amp;prescription_typepsc06ortypepsc09ortypepsc17ortypepsc22ortypepsc23=0:0.7&amp;prescription_typepsc01ortypepsc07ortypepsc08ortypepsc25=0:0.7&amp;prescription_typepsc03ortypepsc04ortypepsc11ortypepsc15ortypepsc16ortypepsc20ortypepsc29=0:0.7&amp;prescription_typepsc12ortypepsc14ortypepsc18=0:0.7&amp;prescription_typepsc05ortypepsc10ortypepsc21ortypepsc24ortypepsc26ortypepsc27ortypepsc28=0:0.7&amp;prescription_typepsc02ortypepsc13ortypepsc19=0:0.7&amp;info_=0:0.7</t>
  </si>
  <si>
    <t>SCoT du Pays de Gex</t>
  </si>
  <si>
    <t>Site de la collectivité :
https://www.grandrovaltain.fr/documents-executoires.html
Géoportail de l'Urbanisme :
https://www.geoportail-urbanisme.gouv.fr/map/#tile=1&amp;lon=4.892361&amp;lat=44.933388000000036&amp;zoom=13&amp;mlon=4.892361&amp;mlat=44.933388&amp;du_=0:0.7&amp;zone_secteur_=0:0.7&amp;prescription_=0:0.7&amp;prescription_typepsc06ortypepsc09ortypepsc17ortypepsc22ortypepsc23=0:0.7&amp;prescription_typepsc01ortypepsc07ortypepsc08ortypepsc25=0:0.7&amp;prescription_typepsc03ortypepsc04ortypepsc11ortypepsc15ortypepsc16ortypepsc20ortypepsc29=0:0.7&amp;prescription_typepsc12ortypepsc14ortypepsc18=0:0.7&amp;prescription_typepsc05ortypepsc10ortypepsc21ortypepsc24ortypepsc26ortypepsc27ortypepsc28=0:0.7&amp;prescription_typepsc02ortypepsc13ortypepsc19=0:0.7&amp;info_=0:0.7&amp;lowscale_=0:0.7&amp;municipality_=0:0.7&amp;document_=0:0.7&amp;psmv_=0:0.7&amp;zone_secteur_psmv_=0:0.7&amp;prescription_psmv_=0:0.7&amp;prescription_psmv_typepsc06ortypepsc09ortypepsc17ortypepsc22ortypepsc23=0:0.7&amp;prescription_psmv_typepsc01ortypepsc07ortypepsc08ortypepsc25=0:0.7&amp;prescription_psmv_typepsc03ortypepsc04ortypepsc11ortypepsc15ortypepsc16ortypepsc20ortypepsc29=0:0.7&amp;prescription_psmv_typepsc12ortypepsc14ortypepsc18=0:0.7&amp;prescription_psmv_typepsc05ortypepsc10ortypepsc21ortypepsc24ortypepsc26ortypepsc27ortypepsc28=0:0.7&amp;prescription_psmv_typepsc02ortypepsc13ortypepsc19=0:0.7&amp;info_psmv_=0:0.7&amp;scot_=1:0.8</t>
  </si>
  <si>
    <t>SCoT du Pays de Saint Omer</t>
  </si>
  <si>
    <t>Site de l'agence d'urbanisme :
https://www.aud-stomer.fr/applications/scot_PSO/scot.html
Géoportail de lUrbanisme :
Non disponible</t>
  </si>
  <si>
    <t>Site de la collectivité :
https://grand-douaisis.com/scot-mixte-presentation/
Géoportail de l'Urbanisme :
Non disponible</t>
  </si>
  <si>
    <t>Site de la collectivité :
http://www.pays-sundgau.fr/enquete-publique-scot-sundgau.htm
Géoportail de l'Urbanisme :
Non disponible</t>
  </si>
  <si>
    <t>Site de la collectivité :
https://www.toulouse-metropole.fr/plan-local-d-urbanisme-intercommunal-habitat/dossier-opposable
Géoportail de l'Urbanisme :
https://www.geoportail-urbanisme.gouv.fr/map/#tile=1&amp;lon=1.44421&amp;lat=43.604637&amp;zoom=13&amp;mlon=1.444210&amp;mlat=43.604637</t>
  </si>
  <si>
    <t>Site de la collectivité :
https://drive.google.com/drive/folders/1pOU4_6oefBXH7Q56_htvQHkvqYSnxMYt
Géoportail de l'Urbanisme :
https://www.geoportail-urbanisme.gouv.fr/map/#tile=1&amp;lon=3.9674440000000004&amp;lat=50.28023300000001&amp;zoom=13&amp;mlon=3.967444&amp;mlat=50.280233</t>
  </si>
  <si>
    <t>43 communes de la Communauté d'Agglomération Maubeuge Val de Sambre</t>
  </si>
  <si>
    <t>28 communes de la Communauté d'Agglomération de la Rochelle</t>
  </si>
  <si>
    <t>Site de la collectivité :
https://www.agglo-larochelle.fr/projet-de-territoire/plan-local-d-urbanisme-intercommunal?article=plui-approuve
Géoportail de l'Urbanisme :
Non disponible</t>
  </si>
  <si>
    <t>Géoportail de l'Urbanisme :
https://www.geoportail-urbanisme.gouv.fr/map/#tile=1&amp;lon=0.7791&amp;lat=45.19612099999998&amp;zoom=13&amp;mlon=0.779100&amp;mlat=45.196121</t>
  </si>
  <si>
    <t>Brest Métropole a adopté en 2014 son PLUi-HD "Facteur 4" dont l'objectif est la division par 4 des émissions de gaz à effet de serre d'ici à 2050 (par rapport au niveau de 1990), avec des prescriptions ambitieuses en matière de production EnR et de densification du tissu urbain. La réalisation concomittante du PLUi et du PCAET a permis à ces deux démarches de s'enrichir mutuellement.</t>
  </si>
  <si>
    <t>Projet d'Aménagement et de Développement Durable (PADD) et Document d'Orientations et d'Objectifs (DOO)
- Orientation "Faire la ville autrement"
- Orientation "Atténuer le changement climatique et la vulnérabilité du territoire" 
Rapport de présentation
- État Initial de l'Environnement, chapitre 5 : "Des besoins en énergie et des émissions de GES à limiter, des EnR à développer"
- Evaluation Environnementale, partie 2.5 : "Des besoins en énergie et des émissions de GES à limiter, des EnR à développer"</t>
  </si>
  <si>
    <t>SCoT de l'Agglomération Tourangelle</t>
  </si>
  <si>
    <t xml:space="preserve"> Le SCoT de la Communauté de Communes du Thouarsais répond aux ambitions de la démarche TEPOS (Territoire à Énergie Positive) engagée par le territoire. Réalisé en parallèle d'un Plan de Paysage, du PCAET et du PLUi du territoire, le SCoT assure à son niveau la retranscription d'un projet de territoire particulièrement poussé en matière écologique et énergétique.
Le SCoT est notamment remarquable pour son traitement de la question du paysage, en lien avec les problématiques énergétiques et écologiques (biodiversité...). </t>
  </si>
  <si>
    <t>Adopté en 2008 dans le cadre d'une approche environnementale de l'urbanisme, le SCoT de l'Artois est un document pionnier en matière de prise en compte transversale des problématiques énergétiques et écologiques : structuration de l'espace et réduction des consommations foncières, organisation des moblités durables, préservation des paysages et de la biodiversité...
La révision en cours du document devrait conduire à renforcer davantage le traitement de la TEE, dans la lignée de ce premier document.</t>
  </si>
  <si>
    <t>Projet d'Aménagement et de Développement Durable (PADD) et Document d'Orientations et d'Objectifs (DOO)
- Orientation 1, partie 1 : "Un développement du territoire permettant de faire émerger une agglomération multipolaire au sein de la métropole genevoise"
- Orientation 1, partie 6 "Ancrer le Pays de Gex dans la perspective d'un territoire à énergie positive, luttant contre le changement climatique" : développement des énergies renouvelables (y compris réseaux de chaleur), qualité du bati neuf et rénové
- Orientation 2, partie 10 : "Des activités agricoles et forestières confortées" : préservation de la ressource forestière, dans une optique de production EnR et séquestration carbone
Rapport de présentation
- Tome 1 (Diagnostic - Analyse des enjeux environnementaux), partie 1.4 "Un territoire aux forts potentiels énergétiques à valoriser"</t>
  </si>
  <si>
    <t>Projet d'Aménagement et de Développement Durable (PADD)
- Section introductive "Un territoire d’Excellence Environnementale et Énergétique"
- Axes II.2 et II.3 : performance énergétique du bâti neuf et rénové
- Axe V.1 : limitation de l'étalement urbain et articulation avec les mobilités
- Axe VI : protection de la biodiversité et adaptation au changement climatique
- Axe VII.3 : développement des énergies renouvelables et insertion paysagère
- Axe VIII.3 : lutte contre l'étalement urbain
Document d'Orientations et d'Objectifs (DOO)
- Axe I.3 "Limiter sensiblement l'extension de l'urbanisation et la consommation foncière"
- Axe II.8 "Un développement économique exemplaire sur le plan énergétique et environnemental"
- Axe V.2 "Engager un grand chantier de requalification et de rénovation thermique du parc ancien"
- Axe V.3 "Construire et réhabiliter les logements de façon  exemplaire d’un point de vue énergétique, acoustique, de sobriété foncière et de qualité urbaine"
- Axe VII.1 "Coordoner urbanisation nouvelle et mobilité durable"
- Axe VIII.1 "Protéger les espaces naturels et particulièrement les zones humides"
- Axe VIII.3 "Rendre compatibles excellence énergétique et préservation des paysages et qualifier les paysages de la transition énergétique"</t>
  </si>
  <si>
    <t>Adopté en 2019, le SCoT du Grand Douaisis a été réalisé en parallèle du Plan Climat Air Énergie du territoire. Cette réalisation concomitante a permis une prise en compte transversale des questions énergétiques et climatiques dans le document de planification urbaine.
Le PADD du SCoT présente ainsi une ambition transversale "d'excellence environnementale et énergétique", déclinée dans la suite du PADD et dans le DOO selon plusieurs thématiques : lutte contre l'étalement urbain, rénovation du parc bâti, articulation entre développement urbain et politiques de mobilité, préservation des espaces naturels et de la biodiversité dans une optique d'adaptation au changement climatique, intégration paysagère des énergies renouvelables...
L’approche du Grand Douaisis permet d'adosser une réflexion énergie/climat opérationnelle à la stratégie du SCoT.</t>
  </si>
  <si>
    <t>Projet d'Aménagement et de Développement Durable (PADD)
- Axe III "Favoriser un développement en harmonie avec le cadre de vie et engager le Sundgau dans la transition énergétique et la croissance verte" - toutes orientations : préservation de la ressource en eau, de la biodiversité et des paysages, production d'énergie renouvelable, gestion des déchets...
Document d'Orientations et d'Objectifs (DOO)
- Axe III "Favoriser un développement en harmonie avec le cadre de vie et engager le Sundgau dans la transition énergétique et la croissance verte", notamment points 2 (biodiversité et paysage), 3 (transition énergétique) et 5 (gestion des déchets)</t>
  </si>
  <si>
    <t>Le SCoT adopté en 2017 par le PETR du Pays du Sungdau accorde une importance forte aux questions de transition écologique et énergétique, qui constituent un des trois axes stratégiques du PADD et du DOO. Le SCoT est notamment exemplaire pour sa prise en compte des questions de biodiversité et de paysage, de maîtrise de l'énergie et de développement des EnR, et couvre aussi la question des déchets (réduction, traitement, valorisation).</t>
  </si>
  <si>
    <t>Projet d'Aménagement et de Développement Durable (PADD)
- Orientation "Optimisation", partie 5 "Tendre vers la sobriété énergétique et développer les énergies renouvelables, en lien avec les choix d'urbanisation du territoire : vers une cohérence urbanisme/énergie"
Règlement
- Partie 2 (Toutes zones), Titre 2, Chapitre 2, Section 1, Paragraphe 4 : assouplissement des règles d'implantation des constructions pour favoriser la qualité environnementale, énergétique et bioclimatique du bâti
- Partie 2 (Toutes zones), Titre 2, Chapitre 2, Section 2, Paragraphe 3 : règles constructives pour favoriser le bioclimatisme (matériaux, végétalisation...)
Orientations d'Aménagement et de Programmation (OAP)
- Toutes OAP sectorielles, partie "Qualité environnementale et prévention des risques et nuisances", notamment section "Confort climatique"
Rapport de présentation
- Volume 1B2 (EIE), Partie 4.IV "L'amélioration du cadre de vie dans un contexte de changement climatique : la réflexion sur l'îlôt de chaleur urbain"
- Volume 1C (Explication des choix), Partie 4.1.III "Climat-Énergie" : présentation des choix transversaux (PADD, règlement, OAP) pour intégrer les problématiques climatiques</t>
  </si>
  <si>
    <t>Le PLUi de Maubeuge Val de Sambre, adopté en 2019, est particulièrement remarquable pour son traitement des questions de biodiversité (notamment par le prisme paysager). Il sanctuarise le caractère naturel d'une grande partie du territoire et conditionne toute nouvelle construction dans les zones à très fort enjeux (biodiversité, paysage...) au respect de règles strictes en matière d'exemplarité environnementale.</t>
  </si>
  <si>
    <t>Projet d'Aménagement et de Développement Durable (PADD)
- Orientation 3.4 "Intégrer le Grand Périgueux dans l'objectif de Transition Énergétique" : objectifs de développement des énergies renouvelables
Orientations d'Aménagement et de Programmation (OAP)
- Orientation 3.3 "TVB", partie 2.3 "Adapter les projets de développement des énergies renouvelables aux sensibilités paysagères et environnementales" : préconisations pour l'insertion environnementale des projets EnR
Règlement
- Section 2.2.A (Multiples zones) "Insertion et qualité environnementale des constructions" : préconisations pour le développement des énergies renouvelables dans les nouvelles constructions</t>
  </si>
  <si>
    <t>Le PLUi du Grand Périgueux, adopté en 2019, fait de la transition énergétique une priorité pour le territoire. Le PADD encourage au développement des énergies renouvelables via une orientation dédiée. Une OAP propose des préconisations pour optimiser l'insertion des dispositifs de production EnR en zones A et N dans leur environnement. Enfin, le règlement encourage et encadre le développement des EnR au sein des constructions neuves.</t>
  </si>
  <si>
    <t>Site de la collectivité :
- EIE : https://fr.calameo.com/read/0019402332627bb8f89fb?page=1
- Diagnostic territorial : https://fr.calameo.com/read/001940233c6f031ed2d42?page=1
- PADD : https://fr.calameo.com/read/0019402338193842729c5?page=1</t>
  </si>
  <si>
    <t>Projet d'Aménagement et de Développement Durable (PADD)
- Axe 1 "Conforter le cadre naturel de la Picardie Verte" : préservation de la biodiversité, des terres agricoles…
- Axe 3 "Promouvoir la croissance verte et un développement durable du territoire" : transition énergétique, déplacements
- Axe 4 "Développer une politique de l'habitat répondant aux besoins actuels et futurs" : lutte contre la périurbanisation, qualité énergétique du bâti neuf et rénové
Rapport de présentation
- Partie 2.II "Lecture de paysages"</t>
  </si>
  <si>
    <t>Le SCoT est notamment remarquable pour son action sur la mobilité avec des objectifs spécifiques de réduction des besoins de déplacement, en matière de:
- Congestion des entrées de la métropole
- Pollution de l'air et impacts sanitaires
- Consommations énergétiques</t>
  </si>
  <si>
    <t>Projet d'Aménagement et de Développement Durable (PADD) et Document d'Orientations et d'Objectifs (DOO)
- Orientation 1.1 "Protéger et reconquérir les composantes agro-naturelles, les paysages et la biodiversité pour mieux les valoriser"
- Orientation 1.2 "Gérer les risques et nuisances et anticiper leurs évolutions face au changement climatique"
- Orientation 1.3, notamment 1.3.2 "Contribuer à la transition énergétique en favorisant la mutation du modèle de consommation, de production et de distribution"
- Orientation 2 "Une métropole équilibrée et efficace" : renforcement de l'armature territoriale, articulation entre urbanisation et déplacements et lutte contre l'autosolisme
- Orientation 3.5 "Modérer la consommation foncière"
Rapport de présentation
- EIE, partie 5 "Air Climat Énergie" notamment 5.1.2 "Les évolutions liées au changement climatique" (anticipation et adaptation) et 5.3 "Maîtrise de l'énergie" (consommations, potentiels EnR...)</t>
  </si>
  <si>
    <t>Site de la collectivité :
http://www.scot-sudloire.fr/le-scot-approuve-le-19-decembre-2013.html-0</t>
  </si>
  <si>
    <t>Site de la collectivité :
https://clermont-ferrand.fr/plu
Géoportail de l'Urbanisme :
https://www.geoportail-urbanisme.gouv.fr/map/#tile=1&amp;lon=2.1664324802326806&amp;lat=45.509289515389696&amp;zoom=8&amp;mlon=3.086814&amp;mlat=45.779570</t>
  </si>
  <si>
    <t>Site de la collectivité :
https://www.montpellier3m.fr/plui
Géoportail de l'Urbanisme :
Non disponible</t>
  </si>
  <si>
    <t>Site de la collectivité :
https://www.montpellier3m.fr/scot
Géoportail de l'Urbanisme :
Non disponible</t>
  </si>
  <si>
    <t>Site de la collectivité :
https://www.democratie-active.fr/plui-approbation-decembre-2019/dossier-enquete-publique-dematerialisee-s1012.html
Géoportail de l'Urbanisme :
https://www.geoportail-urbanisme.gouv.fr/map/#tile=1&amp;lon=-0.37081400000000014&amp;lat=43.29507899999999&amp;zoom=13&amp;mlon=-0.370814&amp;mlat=43.295079&amp;lowscale_=1:0.7&amp;municipality_=1:0.7&amp;document_=1:0.7&amp;scot_=0:0.8</t>
  </si>
  <si>
    <t>Site de la collectivité :
http://www.metropole-savoie.com/telechargements/scot-approuve-le-8-fevrier-2020/
Géoportail de l'Urbanisme :
Non disponible</t>
  </si>
  <si>
    <t>Site de la collectivité :
http://plui-picardie-verte.fr/telechargements-plui-picardie-verte/#1558428819994-65e461f3-e26c
Géoportail de l'Urbanisme :
Non disponible</t>
  </si>
  <si>
    <t>Site de la collectivité :
- PADD : https://www.coeurhautelande.fr/content/download/7343/52882/file/PADD%20-%20d%C3%A9bat19Dec2019.pdf
- Synthèse du diganostic présentée en réunion publique : https://www.coeurhautelande.fr/content/download/7270/52399/file/CCCHL%20PLUi_R%C3%A9unions%20Publiques%20Diagnostic_Nov%202019.pdf
Géoportail de l'Urbanisme :
Non disponible</t>
  </si>
  <si>
    <t>Site de la collectivité :
https://www.scot-vosges-centrales.fr/pdf/Documents%20Officiels.html
Géoportail de l'Urbanisme :
Non disponible</t>
  </si>
  <si>
    <t>Projet d'Aménagement et de Développement Durable (PADD)
- Orientation 1.3.3 "Positionner les Vosges Centrales comme terre d'innovations et d'excellence dans les domaines des éco-matériaux et de la transition énergétique"
- Orientation 1.4 "Faire des Vosges Centales un territoire d'excellence sur le plan énergétique" : maîtrise de l'énergie dans le bâtiment et les projets d'aménagement, développement des énergies renouvelables
- Orientation 2.1 "Préserver les grands équilibres spatiaux, entre espaces naturels et urbanisés"
- Orientation 2.4 "Optimiser la valorisation des ressources énergétiques territoriales"
- Orientation 3.4 "Préserver les ressources naturelles, la santé et le bien-être des habitants dans l'anticipation du changement climatique" : lutte contre l'étalement urbain, adaptation au changement climatique
- Orientation 3.5 "Produire des énergies renouvelables respectueuses du cadre de vie"
Document d'Orientations et d'Objectifs (DOO)
- Partie 1.1 "Maîtrise de la consommation foncière" : objectif de réduction du rythme de consommation foncière
- Partie 1.2.1.4 "Encadrer les conditions d'ouverture des zones d'habitat en extension" : conditionnement de l'ouverture à l'urbanisation de nouvelles zones à des critères élevés de performance énergétique
- Partie 1.2.3.1 "Favoriser la conception de projets d'aménagement de qualité et énergétiquement performants" et 1.2.3.2 "Rechercher des formes urbaines économes en foncier en énergie"
- Partie 2 "Protection et valorisation des ressources", notamment 2.3 "EnR&amp;R et ressources énergétiques" : développement des énergies renouvelables à l'échelle du territoire et du bâti
Rapport de présentation
- EIE, partie 3 "Ressources énergétiques"
- Diagnostic, partie 3.2 "L'énergie comme levier économique" et partie 7.2 "Perspectives énergétiques"</t>
  </si>
  <si>
    <t>Site de la collectivité :
https://www.lambesc.fr/mes-demarches/urbanisme/plu-plui-scot/
Géoportail de l'Urbanisme :
https://www.geoportail-urbanisme.gouv.fr/map/#tile=1&amp;lon=5.261718999999999&amp;lat=43.65399500000004&amp;zoom=13&amp;mlon=5.261719&amp;mlat=43.653995</t>
  </si>
  <si>
    <r>
      <t xml:space="preserve">Population
</t>
    </r>
    <r>
      <rPr>
        <sz val="12"/>
        <color theme="0"/>
        <rFont val="Calibri"/>
        <family val="2"/>
        <scheme val="minor"/>
      </rPr>
      <t>(hab)</t>
    </r>
  </si>
  <si>
    <t>Biodiversité</t>
  </si>
  <si>
    <t>Bâtiment_x000D_
Biodiversité</t>
  </si>
  <si>
    <t>Bâtiment_x000D_
Mobilité_x000D_
Biodiversité</t>
  </si>
  <si>
    <t>Adaptation_x000D_
Biodiversité</t>
  </si>
  <si>
    <r>
      <t xml:space="preserve">Surface
</t>
    </r>
    <r>
      <rPr>
        <sz val="12"/>
        <color theme="0"/>
        <rFont val="Calibri"/>
        <family val="2"/>
        <scheme val="minor"/>
      </rPr>
      <t>(km2)</t>
    </r>
  </si>
  <si>
    <r>
      <t xml:space="preserve">Densité
</t>
    </r>
    <r>
      <rPr>
        <sz val="12"/>
        <color theme="0"/>
        <rFont val="Calibri"/>
        <family val="2"/>
        <scheme val="minor"/>
      </rPr>
      <t>(hab/km2)</t>
    </r>
  </si>
  <si>
    <t>Le Grand Poitiers est un territoire engagé dans une démarche de transition volontariste, reconnue par une labellisation Cit'ergie. Le territoire est caractérisé par un historique d'intégration des enjeux écologiques et énergétiques dans les documents de planification. Par exemple, le premier PLUi du Grand Poitiers (2011) interdisait déjà toute construction de logements neufs ne respectant pas la norme BBC, anticipant ainsi la RT2012.
Le PLUi révisé en 2019 capitalise sur cet historique de travail et sur les démarches engagées par ailleurs par la collectivité. Le PADD institue ainsi une "charte" des droits des habitants (accessibilité, intimité, droit à la lumière, accès à des espaces de respiration) et des devoirs des constructeurs/aménageurs (mixité, efficacité énergétique, protection de la ressource en eau), qui bien que symbolique fixe le ton du document. Le PLUi du Grand Poitiers est notamment remarquable pour ses OAP thématiques consacrées à la biodiversité et à la rénovation du bâti.</t>
  </si>
  <si>
    <t>Projet d'Aménagement et de Développement Durable (PADD)
- Chapitre 1 "Charte des valeurs fondamentales portées par la collectivité"
- Chapitre 5 "La qualité des projets urbains et des constructions"
Orientations d'Aménagement et de Programmation (OAP)
- OAP 2 "Paysage et Biodiversité"
Une OAP Paysage et Biodiversité qui formalise la stratégie "Trame Verte et Bleue" du territoire, qui définit les contours géographiques de cette TVB et propose des types d'actions adaptées aux unités paysagères du territoire (franges, vallées...), des orientations pour l'intégration de la nature dans les espaces publics en milieu urbain, une liste des espèces végétales adaptées aux sites, des principes pour des chantiers respectueux de l'environnement...
- OAP 4 "Rénovation du patrimoine"
Une OAP Patrimoine qui établit une typologie en 12 catégories de patrimoine bâti à cibler dans le cadre de la politique de rénovation / réhabilitation urbaine, du bourg-rural du 19e siècle aux grands ensembles et lotissements pavillonnaires des années 1970-1980. L'OAP propose des fiches travaux concernant les principaux actes de rénovation appropriés pour les différents types d'habitat jugés prioritaires, et agit ainsi comme une boîte à outils pour accompagner les rénovations.</t>
  </si>
  <si>
    <t>L'Agglomération d'Agen est un territoire lauréat TEPCV, qui a notamment engagé une démarche AEU (Approche Environnementale de l'Urbanisme) pour l'élaboration de son PLUi, dont la dernière révision date de 2017. Le résultat est un document d'urbanisme particulièrement riche sur les questions climatiques, et particulièrement innovant pour son traitement des questions d'adaptation. Le PLUi d'Agen ouvre notamment des pistes de travail sur les synergies ville/campagne, et inclut des éléments sur la valorisation des écosystèmes et des éléments naturels (eau, végétation) en milieu urbain.</t>
  </si>
  <si>
    <t>En 2012, la commune de Nanterre a décidé d’engager la révision de son Plan Local d’Urbanisme (PLU) pour mettre en cohérence son document d’urbanisme datant de 2003. Sensible aux problématiques environnementales, la collectivité a appliqué une Approche Environnementale de l'Urbanisme (AEU2) ayant abouti à l'adoption du document révisé en 2015. Cette approche a permis de structurer un travail autour de quelques sujets clés, notamment :
- La santé et le bien-être dans les projets urbains
- Les mobilités de demain et la phase transitoire avant l'arrivée de nouvelles infrastructures de transport
- La préservation et la mise en valeur du patrimoine naturel, paysager et bâti
En parallèle du PLU, la collectivité a co-construit et signé avec 35 promoteurs immobiliers une charte des constructions neuves s'appliquant à l'ensemble des projets d'habitat ou tertiaires neufs de plus de 5 lots, couvrant des sujets comme la qualité environnementale, la sobriété énergétique et carbone, la maîtrise des prix le confort ou la santé...</t>
  </si>
  <si>
    <t>Projet d'Aménagement et de Développement Durable (PADD)
- Orientation 2 "Une agglomération qui s'inscrit au cœur des transitions écologiques et énergétiques de demain"
Orientations d'Aménagement et de Programmation (OAP)
- OAP Déplacements, qui rappelle les principes généraux de l'organisation des mobilités (stationnements, transports en commun, mobilités douces, logistique urbaine...)
- OAP Cycle de l'eau, qui rappelle les principes généraux en matière de préservation des ressources en eau et de gestion des eaux pluviales
- OAP Énergie climat, qui rappelle les objectifs du territoire en matière de réduction des consommations et de développement des énergies renouvelables et les deux principaux instruments réglementaires du PLUi : bonus de constructibilité pour les constructions exemplaires, taux d'EnR obligatoire pour les constructions neuves
Règlement
- Articles 6.4 des règlements U (tous secteurs) : bonus de constructibilité pour les constructions exemplaires énergétiquement, taux d'approvisionnement EnR obligatoire pour les constructions neuves
- Articles 9.3 des règlements U (tous secteurs) : gestion des eaux pluviales</t>
  </si>
  <si>
    <t>Le PLUi-HD du Grand Chambréry, entré en vigueur en 2020, est particulièrement exemplaire sur les enjeux de transition énergétique (maîtrise de l'énergie, développement des énergies renouvelables), en lien avec la stratégie énergétique du SCoT Métropole Savoie dans lequel il s'inscrit, et en cohérence avec l'engagement du territoire dans une démarche TEPOS. Le PLUi est également remarquable pour sa gestion intégrée des eaux pluviales et pour ses orientations en matière de mobilité.
Le PLUi du Grand Chambéry présente des OAP thématiques ayant fait l'objet d'un travail approfondi concernant la TEE, par exemple en matière d'énergie et de lutte contre le changement climatique, de mobilités ou de gestion de l'eau. Ces OAP synthétisent l'ensemble des principes édictés par la collectivité et identifient pour chaque thématique les autres éléments du PLU (PADD, articles du réglement...) relatifs à la thématique en question.</t>
  </si>
  <si>
    <t>Métropole Savoie dispose d’un SCoT depuis 2005. Ce premier document était fondateur d’une transition du territoire et déjà particulièrement ambitieux, par exemple en matière de limitation de l’artificialisation. La révision lancée en 2015 s’appuie  sur cette première expérience et sur les connaissances développées par le syndicat mixte et les collectivités en matière de TEE, notamment dans le cadre d'études réalisées en parallèle du processus de révision (planification énergétique avec le soutien de l'ADEME, précarité énergétique liée à l'habitat et aux déplacements...). 
Le SCoT révisé, adopté en 2020, est particulièrement ambitieux en matière de lutte contre l'étalement urbain (renforcement des objectifs du SCoT 2005-2015, qui avait déjà permis une division par 2 du rythme de consommation des terres) et de transition énergétique (orientations pour chaque filière, obligations de performance et de production EnR pour les constructions neuves...).</t>
  </si>
  <si>
    <t>Projet d'Aménagement et de Développement Durable (PADD)
- Orientation 2.1 "Maîtriser l'étalement urbain et améliorer la qualité urbaine"
- Orientation 4 "Pour un territoire résilient face aux défis climatiques et environnementaux" : sobriété et autonomie énergétique du territoire, développement des énergies renouvelables, adaptation au changement climatique / protection de la ressource en eau / réduction des pollutions (air...) et risques
Document d'Orientations et d'Objectifs (DOO)
- Orientation 3.1 "Maîtriser l'étalement urbain et améliorer la qualité urbaine"
- Orientation 5 "Pour un territoire résilient face aux défis climatiques et environnementaux"  notamment 5.1 "Vers un territoire énergétiquement plus autonome" : obligation de production EnR  pour les constructions neuves, préconisations détaillées pour le développement des filières EnR (biomasse, géothermie...), etc.
Rapport de présentation
- Partie 2.1.6 "Des ressources locales disponibles : eau, énergie, matériaux" : diagnostic énergétique précis des potentiels renouvelables du territoire</t>
  </si>
  <si>
    <t xml:space="preserve">Le PLU de Paris a subi une révision majeure en 2016 visant l'accélération de la transition énergétique et l'amélioration de la qualité de l'air dans la ville, dans la continuité des objectifs du Plan Climat adopté en 2015. Le PLU de Paris est notamment remarquable pour sa prise en compte des enjeux de transition écologique (végétalisation) et énergétique dans le règlement appliqué aux constructions neuves ou aux rénovations majeures (maîtrise de l'énergie avec des objectifs supérieurs à la RT nationale pour les constructions neuves, production EnR obligatoire pour les nouvelles constructions les plus importantes, utilisation obligatoire de matériaux naturels/renouvelables/recyclables/biosourcés).
</t>
  </si>
  <si>
    <t xml:space="preserve">Le PLUi, qui contribue à la réalisation des objectifs de la Métropole détaillés dans son PCAET :
- Systématise des règles de pleine terre et de biodiversité dans toutes les zones urbaines
- Impose des objectifs de performance énergétique du bâti neuf et de production d’énergie renouvelable au-delà des obligations nationales
- Encadre le développement de la Métropole en privilégiant les nouveaux développements dans les secteurs fortement desservis en transports en commun
L'OAP « Qualité de l’air » intègre des règles d'ordre général pour la prise en compte de cet enjeu dans les secteurs sensibles. Le PLUi comprend également une OAP "Paysage et Biodiversité" prenant la forme d'un "carnet de paysage" pour chacun des 7 secteurs paysagers identifiés dans la Métropole. Ce carnet consigne précisement chacune de ces 7 ambiances paysagères par un travail détaillé et constitue une boîte à outils pour permettre aux aménageurs d'insérer leurs projets dans leur environnement. 
Enfin, une OAP "Résilience" fixe une stratégie générale pour adapter les nouveaux tissus urbain à la multiplication des risques : innondation... </t>
  </si>
  <si>
    <t>Le PLUi adopté en 2019 développe une stratégie d’aménagement qui participe à la cohésion du nouveau grand territoire d’agglomération (élargissement récent), à la protection des milieux agro-naturels et à la diminution des consommations d’énergie et des émissions de GES. 
L'approche paysagère figure au PLUi comme une porte d’entrée de nombreuses thématiques de projet : végétation en ville, protection des espaces naturels, agriculture... L’articulation spatiale de la totalité du plan d’urbanisme est  fondée sur une armature verte et jaune, constituée d’une « ceinture » forestière et agricole autour du cœur de l’agglomération.
Le PLUi est notamment remarquable pour son PADD qui affirme une nouvelle armature territoriale propice à une réduction de l'étalement urbain, et pour ses OAP visant à promouvoir un développement plus qualitatif des centres bourgs, des entrées de ville ainsi qu'une mise en valeur du Gave de Pau et des espaces naturels autour du cours d'eau.</t>
  </si>
  <si>
    <t>Projet d'Aménagement et de Développement Durable (PADD)
- Orientation A.1 "Projection, socle territorial et polarisation" : affirmation des centralités, structuration de l'urbanisation, lutte contre l'étalement urbain et protection des espaces agricoles et naturels
- Orientation B.1 "Cohésion du territoire" : affirmation d'une "armature jaune" d'espaces agricoles structurants à préserver
- Orientation B.3 "Durabilité du territoire" : objectifs de développement EnR dans les projets urbains, adaptation au changement climatique
Règlement
- Article UBc 10 et UH 10 : développement des énergies renouvelables
Orientations d'Aménagement et de Programmation (OAP)
- OAP 3.2.1 "Berges du Gave" : valorisation des abords du Gave de Pau (cours d'eau), protection des paysages et de la biodiversité
- OAP 3.2.3 "Entrées d'agglomération" : amélioration de la qualité urbaine et paysagère, développement des mobilités douces et transports en commun en entrée d'agglomération
- OAP 3.2.4 "Centralités" : valorisation des centres-bourgs, conforter les polarités existantes, développement des mobilités douces et de la présence de nature en ville</t>
  </si>
  <si>
    <t>Montpellier Métropole est un territoire particulièrement attractif (croissance démographique de près de 2% par an entre 2009 et 2014) soumis à fort étalement urbain, dans un environnement contraint (proximité de reliefs et du littoral). La Métropole s'est engagée en 2015 dans un processus simultané de révision de son SCoT (datant de 2006) et d'élaboration d'un PLUi. Le SCoT révisé a été approuvé en 2019.
Le SCoT traduit les grandes orientations politiques définies par le projet de territoire "Montpellier : Métropole Productive" : limitation durable des surfaces urbanisées à 1/3 du territoire pour lutter contre l'étalement urbain, protection des terres naturelles et agricoles, articulation entre urbanisation et déplacements, transition énergétique et adaptation au changement climatique (lutte contre le phénomène d'ICU, anticipation d'un renforcement du risque d'incendie et de submersion littorale...).</t>
  </si>
  <si>
    <t>Montpellier Métropole est un territoire particulièrement attractif (croissance démographique de près de 2% par an entre 2009 et 2014) soumis à fort étalement urbain, dans un environnement contraint (proximité de reliefs et du littoral). La Métropole s'est engagée en 2015 dans un processus simultané de révision de son SCoT (datant de 2006) et d'élaboration d'un PLUi. À date (janvier 2021), le PLUi est en cours d'élaboration.
Le PLUi traduit les  orientations  définies par le projet de territoire "Montpellier : Métropole Productive"  et le SCoT : limitation durable des surfaces urbanisées à 1/3 du territoire pour lutter contre l'étalement urbain, protection des terres naturelles et agricoles, articulation entre urbanisation et déplacements, transition énergétique et adaptation au changement climatique (lutte contre le phénomène d'ICU, anticipation d'un renforcement du risque d'incendie et de submersion littorale...).</t>
  </si>
  <si>
    <t>Le territoire du SCoT Coeur d'Hérault s'inscrit dans un contexte de forte croissance démographique, d'étalement urbain, de tension de foncier et de préservation des sols agricoles et naturels. L’enjeu est de savoir comment articuler la transition énergétique avec la lutte contre les inégalités et les précarités énergétiques.
L'objectif de la démarche "PROBITEE" (Programmation et Réglementation pour des OBjectifs Inter-Territoriaux Energétiques et Environnementaux) engagée par le territoire avec le soutien d'un bureau d'études et de l'ADEME est de parvenir à la rédaction d’un SCoT-Facteur 4 pour le territoire. Le projet a permis d'imaginer différents scénarios d'évolution démographique du territoire et leur impact sur les milieux, les ressources et les ménages (par le prisme de la précarité énergétique).
L'étude PROBITEE a notamment mis en évidence les fortes disparités au sein du territoire : fortes concentrations de ménages en précarité énergétique liée au logement dans certaines communes (jusqu'à 30% localement), précarité énergétique liée aux mobilités quotidiennes généralisée dans ce territoire soumis à la forte attractivité de la métropole montpellieraine (dans certaines communes 80% des ménages consomment 10% de leurs ressources pour la mobilité quotidienne, la distance moyenne domicile-travail du territoire se situe entre 30 et 45km).
Cette étude, qui a inspiré la rédaction du diagnostic stratégique et de l'EIE du SCoT, a permis de faire émerger des pistes d'orientations pour le PADD (le DOO est toujours en cours d'élaboration en janvier 2021) : programme de rénovation urbaine à forte ambition énergétique des quartiers les plus précaires, rééquilibrage de l'aménagement commercial et des services du territoire...</t>
  </si>
  <si>
    <t>Projet d'Aménagement et de Développement Durable (PADD)
- Orientations 1.2 "Construire une multipolarité durable et solidaire" et  1.4 "Renforcer la vitalité et l'attractivité des cœurs de villes et de villages" : rééquilibrage territorial et lutte contre la précarité
- Orientation 3.5 "Économiser l'énergie et valoriser son potentiel de développement économique"
Rapport de présentation
- Diagnostic stratégique, partie 3.2.3 "Des logements locatifs et modestes en grande partie inadaptés à la demande" et partie 5.1 "Une demande de déplacements hétérogène sur le territoire" : analyse des déséquilibres territoriaux et précarité énergétique liée au logement et à la mobilité
- État initial de l'environnement, partie 5 "L'énergie, les gaz à effet de serre et le climat", notamment 5.2 "Un enjeu social qui pourrait s'accentuer, la précarité énergétique"</t>
  </si>
  <si>
    <t>Le PLU de Saint-Chamond, adopté en 2013 et révisé en 2018, s'intéresse particulièrement à la densification et à l'amélioration des ambitions énergétiques et climatiques des nouveaux projets urbains. Son PADD promeut une recherche d'équilibre entre densité et qualité résidentielle, notamment par une promotion systématique des formes d'habitat mixte dans les OAP, conciliant meilleure performance environnementale et exigences des ménages (jardin privatif...). Les OAP prêtent également une attention particulière à l'optimisation des apports solaires dans les nouvelles constructions.</t>
  </si>
  <si>
    <r>
      <t xml:space="preserve">Projet d'Aménagement et de Développement Durable (PADD)
- Préambule "Pour un modèle de développement sobre"
- Axe 1.3 "Allier densité et qualité résidentielle" : Promotion d'une densité renforcée en contrepartie d'une attention portée aux formes urbaines : bioclimatisme, végétalisation...
- Axe 3.1 "Développer une offre en logements favorisant une diversité sociale et générationnelle" : Encourager une offre qualitative sur le plan environnemental et énergétique. </t>
    </r>
    <r>
      <rPr>
        <i/>
        <sz val="12"/>
        <color theme="1"/>
        <rFont val="Calibri"/>
        <family val="2"/>
        <scheme val="minor"/>
      </rPr>
      <t xml:space="preserve">
</t>
    </r>
    <r>
      <rPr>
        <sz val="12"/>
        <color theme="1"/>
        <rFont val="Calibri"/>
        <family val="2"/>
        <scheme val="minor"/>
      </rPr>
      <t>Orientations d'Aménagement et de Programmation (OAP)
- Secteur de l'Ollagnière - 1.3 Principes d'Aménagement : principes obligatoires d'implantation des constructions (densité des nouvelles constructions, promotion de l'habitat mixte), principes obligatoires de hauteur des constructions (prise en compte des ombres portées et promotion de l'énergie solaire), recommandations de confort thermique des habitations (végétalisation des pieds de façade, bioclimatisme et EnR...)</t>
    </r>
  </si>
  <si>
    <t>Le SCoT Sud Loire, adopté en 2013, est en cours de révision depuis 2018. Après avoir perdu une partie de ses habitants dans les années 1990 (désindustrialisation), le territoire renoue avec une croissance démographique modérée depuis le début des années 2000 qui, ajoutée à la désertion des centres anciens, accentue la pression foncière périurbaine. L'élaboration du SCoT de 2013 s'est nourrie de l'utilisation de l'outil GES SCoT, qui a permis de comparer l'impact de scénarios d'aménagement du territoire en matière énergétique et climatique.
Le projet s’articule autour d’un élément programmatique majeur : la densification de l’existant et des projets futurs dans une optique de réduction des consommations foncières. Autour de cette idée, le SCoT développe 4 thématiques principales : le rééquilibrage du territoire, la préservation et la valorisation des milieux naturels et agricoles, la préservation des ressources et l'adaptation au changement climatique, et enfin un développement économique ambitieux et maîtrisé.</t>
  </si>
  <si>
    <t>Projet d'Aménagement et de Développement Durable (PADD)
- Orientation 2 "Préserver et valoriser les milieux naturels, agricoles et forestiers" : protection des terres agricoles et naturelles et lutte contre l'étalement urbain, protection et valorisation des paysages et composantes naturelles (Loire...)
- Orientation 3 "Préserver les ressources et adapter le Sud Loire au changement climatique et aux risques", notamment 3.3 "Préparer l'avenir énergétique et adapter le territoire au changement climatique" : réduction des consommations énergétiques, développement des énergies renouvelables...
- Orientation 4.5 "Organiser un développement spatial maîtrisé" : lutte contre l'étalement urbain
- Orientation 4.6 "Articuler développement urbain et desserte en transports alternatifs à la voiture individuelle"
Document d'Orientations et d'Objectifs (DOO)
- Orientation 1 "Préserver les espaces agricoles et forestiers pour garder un cadre de vie de qualité"
- Orientation 2 "Préserver les ressources et adapter le Sud Loire au changement climatique et aux risques", en particulier 2.3 "Préparer l'avenir énergétique et adapter le territoire au changement climatique"
- Orientation 3.5 "Organiser un développement spatial maîtrisé"
- Oientation 3.6 "Articuler développement urbain et desserte en transports alternatifs à la voiture individuelle"
Rapport de présentation
- Partie 3.5 (EIE) "Le Sud Loire et le changement climatique"
- Partie 4.2.3 (Evaluation environnementale) "Analyse des incidences du SCoT sur la demande en énergie et le changement climatique : présentation de la scénarisation GES SCoT</t>
  </si>
  <si>
    <t>Le PLUi du Pays de Mormal, adopté en 2019 et lauréat d'un appel à projets du Ministère de la Transition Écologique dans la catégorie "Démarche PLUi innovante pour pallier des difficultés particulières", repose sur une approche paysagère pour préserver la qualité de l'environnement et du cadre de vie dans ce territoire soumis à forte pression foncière et touristique. Le diagnostic et le PADD ont notamment été réalisés sur la base de balades paysagères avec les élus du territoire, visant à construire une vision partagée et localisée des grands enjeux en matière de préservation du patrimoine naturel et culturel devant guider l'urbanisation du territoire.
Cette démarche a notamment conduit à l'élaboration d'une OAP thématique consacrée aux paysages, qui fixe les principes généraux pour préserver les paysages, insérer harmonieusement l'urbanisation et améliorer le cadre de vie en s'appuyant sur les richesses naturelles du territoire (structures bocagères...).
Chaque OAP sectorielle qualifie également les futurs projets en fonction d'un certain nombre d'enjeux invariants choisis par les élus à l'occasion du diagnostic paysager : préservation du patrimoine et des linéaires boisés, protection des zones humides, traitement des limites entre espaces urbains et agricoles/naturels...
Enfin, le règlement permet une préservation  du patrimoine naturel du territoire : il protège près de 2500km de linéaires de haies bocagères et alignement d'abres au titre du code L151-23 du code de l'urbanisme, soit 87% du maillage bocager du territoire.</t>
  </si>
  <si>
    <t xml:space="preserve">Projet d'Aménagement et de Développement Durable (PADD)
- Objectif 1 "Profiter du positionnement et du cadre de vie"
- Partie 2 "Préserver les richesses des patrimoines naturel et culturel", en particulier l'orientation 1 "Protéger les milieux naturels"
Règlement
- Volume 4.3.3 du règlement écrit et planche 4.2 du règlement graphique "Elements paysagers protégés au titre du L151-23 du Code de l'Urbanisme"
- Thème 2 du règlement écrit toutes zones "Qualité urbaine, architecturale, environnementale et paysagère", notamment la partie 3 "Traitement environnemental et paysager des espaces non bâtis et abords des constructions"
Orientations d'Aménagement et de Programmation (OAP)
- OAP thématique "Pour la valorisation des axes paysagers structurants du Pays de Mormal"
- Introduction du document d'OAP sectorielles "Approche environnementale de l'aménagement"
- Toutes OAP sectorielles : linéaires d'arbres et de haies, traitement des limites
</t>
  </si>
  <si>
    <t>Espace périurbain de Beauvais, la Communauté de Communes de la Picardie Verte couvre un territoire rural marqué par l’agriculture. Le projet de PLUi a été pensé comme une opportunité pour structurer l'urbanisation du territoire, peu polarisé, et éviter les déséquilibres territoriaux. Le PLUi porte une réflexion sur la préservation des zones agricoles et les conséquences de l’urbanisation sur l’environnement, notamment construite sur la base d'une lecture de paysages, et aborde de manière transversale de nombreux champs de la transition écologique : amélioration énergétique du bâti, préservation du patrimoine naturel, développement des énergies renouvelables...</t>
  </si>
  <si>
    <t>Le PLUi en projet (élaboration en cours depuis 2018) de la communauté de communes Cœur Haute Lande couvre un territoire peu peuplé, rural et forestier, avec une urbanisation diffuse et peu polarisée. La collectivité a fait le choix d'élaborer le PLUi en régie, avec l'aide ponctuelle de bureaux d'étude et en s'appuyant sur le syndicat de SCoT, le Parc Naturel Régional et le CAUE. Cette approche permet de valoriser les compétences locales et de construire un document d'urbanisme imprégné d'une forte connaissance du territoire et de ses enjeux.
Le projet de PADD, publié fin 2019, prévoit ainsi des orientations fortes pour préserver les forêts du territoire face aux multiples pressions (étalement urbain et mitage, développement agricole, développement du photovoltaïque au sol), pour consolider une armature territoriale de communes pôles et de bourgs encore insuffisament développée, et pour promouvoir une transition énergétique globale du territoire.</t>
  </si>
  <si>
    <t>Projet d'Aménagement et de Développement Durable (PADD)
- Orientation 1.1 "La matrice forestière" : préservation des grands ensembles et continuités forestières face aux risques de mitage : bâti, agriculture, solaire au sol...
- Orientation 2.1 "La transition énergétique" : recentrage et densification, maîtrise de l'énergie, développement des énergies renouvelables (maîtrise du PV au sol, obligation de production pour les sites industriels et zones d'activité...)
- Orientation 3.1.2 "Maîtriser et orienter le développement urbain à vocation d'habitat" : objectif chiffré de densification des communes "pôles"
- Orientation 3.2.2 "Encadrer et limiter les nouvelles implantations commerciales en dehors des bourgs" : interdiction de nouvelles implantations de commerces "quotidiens ou hebdomadaires" en périphérie
Rapport de présentation
- Synthèse du diagnostic environnemental et socio-économique : protection de la forêt face au mitage, structuration de l'urbanisation du territoire (limiter l'étalement urbain, maîtriser les distances et besoins de déplacement)</t>
  </si>
  <si>
    <t>Territoire confronté à l’atonie des centres historiques – vacance de logement et dévitalisation commerciale – et à l’étalement urbain sur les secteurs à fort enjeux agricoles et paysagers, la communauté d’agglomération du Grand Villeneuvois a adopté en 2018 son nouveau PLUi pour lmettre en oeuvre des objectifs forts : revitalisation commerciale, lutte contre la dispersion des constructions, préservation du cadre architectural et paysager, adaptation des tissus historiques aux nouveaux besoins. Le PLUi porte sur un territoire non couvert par un SCoT et intègre les réflexions sectorielles menées en amont (programme local de l’habitat, charte paysagère, plan local de déplacement).</t>
  </si>
  <si>
    <t>Le PLUi du Thousais, approuvé en 2020, répond aux ambitions de la démarche TEPOS (Territoire à Énergie Positive) engagée par le territoire. Le PLUi vise la réduction des consommations et permet/encourage le développement des EnR. Le PLUi est particulièrement remarquable pour son OAP transition énergétique, qui promeut un développement de l'énergie éolienne avec une insertion harmonieuse dans l'environnement du territoire, sur la base d'un Plan de Paysage.
Le PLUi encourage par ailleurs le développement des énergies renouvelables dans l'ensemble des constructions neuves ou existantes, grâce à un règlement incitatif.</t>
  </si>
  <si>
    <t>Le PLU de Clermont-Ferrand, précurseur de l'urbanisme "négocié" post loi ALUR, a été adopté en 2016. Il succède directement à un POS du début des années 2000 à la réglementation particulièrement forte, ayant, selon la collectivité, échoué à produire un urbanisme de qualité. La commune a fait le choix d'un PLU plus souple orienté vers une meilleure intégration du développement durable et un renforcement de la qualité des projets urbains.
Un règlement unique de 6 articles pour l'ensemble des zones urbaines fournit un cadre pour les acteurs de l'aménagement, avec des dispositions ambitieuses en matière de présence naturelle (coefficient de biotope par surface), de réduction du stationnement automobile en secteur desservi par les transports en communs et en faveur de la performance énergétique / production EnR dans le bâti neuf (mécanismes de bonification). Des OAP thématiques de grande qualité viennent compléter le travail du règlement sur les questions de nature en ville et la création de continuités écologiques en milieu urbain.</t>
  </si>
  <si>
    <t>Projet d'Aménagement et de Développement Durable (PADD)
- Introduction, partie "La démarche : coproduire la ville" (coproduction avec la nature) et partie "De l'armature du projet d'aménagement et de développement durable à l'armature du territoire à la mise en oeuvre des projets" (présence de nature à chaque échelle de l'urbanisme)
- Orientation 2.B "Valoriser les franges agricoles et naturelles comme support d'attractivité" : protection des espaces 
- Orientation 3 "Nature en ville et continuités écologiques"
- Orientation 4.B "Révéler le socle naturel : le relief et l'eau" : valorisation des paysages et de la présence d'eau en milieu urbain
- Orientation 5 "Ressources, risques et nuisances" : développement des EnR en milieu urbain, adaptation au changement climatique et qualité de l'air
Règlement
- Articles UG2 et UG4 : mécanisme de CBS pour renforcer la présence de nature en ville dans les espaces privés
- Article UG3 : bonification des règles de hauteur en cas de performances énergétiques accrues
- Article UG5 : politique de stationnement en secteur desservi par les transports en commun
Orientations d'Aménagement et de Programmation (OAP)
- OAP "Nature en ville et biodiversité" : préconisations pour le renforcement de la présence naturelle à l'échelle de la commune et dans les projets urbains
- OAP "Parc linéaire et sentiers urbains" : développement d'un réseau de continuités vertes formant un "Parc Urbain"</t>
  </si>
  <si>
    <t>Le PLU de Montmélian, adopté en 2017, est un pilier important de la stratégie "Ville Solaire" de la commune de Montmélian. Le PLU installe ainsi un projet de quartier alimenté en grande partie par l'énergie solaire. Par ailleurs, une OAP générale applicable à l'ensemble de la commune installe le principe d'une étude en approvisionnement énergétique obligatoire pour toute nouvelle construction, de manière à encourager un taux de couverture en EnR de 50% minimum pour tout nouveau projet d'habitat ou de bureau.</t>
  </si>
  <si>
    <t>Le SCoT des Vosges Centrales couvre un territoire industriel en voie de tertiairisation, aux perspectives démographiques et économiques stables. La démarche de SCoT initiée en 2004 fut l’une des premières de France. La révision engagée en 2014 s'est achevée en 2019. Outre une mise en compatibilité avec les évolutions législatives nationales, cette révision a eu pour objectif de faire du SCoT un outil de la démarche TEPOS (territoire à énergie positive) engagée par le territoire.
Le document révisé est donc particulièrement exemplaire sur le volet énergétique et climatique. Le PADD du SCoT affirme en préambule "le choix de faire de la transition énergétique un facteur de développement et de solidarité du territoire", et l'ensemble du document prévoit des dispositions fortes en faveur du développement des énergies renouvelables et la maîtrise de l'énergie (notamment avec des prescriptions fortes de qualité énergétique du bâti pour l'ouverture à l'urbanisation de nouvelles zones). Le SCoT vise enfin à mettre un coup d'arrêt à l'étalement urbain, en divisant par 4 le rythme d'urbanisation des terres.</t>
  </si>
  <si>
    <t>Membre de la Métropole d'Aix Marseille Provence, la commune de Lambesc bénéficie d'un dynamisme économique et démographique du fait de son attractivité (cadre agro-naturel préservé). Le PLU de la commune a été adopté en 2017 au terme d'une procédure d'élaboration de 10 ans marquée par la mise en oeuvre d'une Approche Environnementale de l'Urbanisme (AEU). Le diagnostic a permis au territoire d’élaborer différents scénarios de développement pour le PLU. Le scénario retenu est marqué par le renforcement de la Trame Verte et Bleue, l’équilibrage du développement urbain et le développement d’un maillage piétonnier, ainsi que l’identification d’un « éco-rempart » naturel qui marque la limite durable de la commune. 
Le PLU adopte une approche stricte et réglementaire, qui encadre fortement les projets urbains dans une optique de TEE, notamment de préservation de la biodiversioté et des composantes agro-naturelles du territoire. Il comprend entre autres des obligations de surface en pleine terre pour les nouvelles constructions, l’obligation pour les nouveaux projets de prévoir des espaces de stationnement en dehors de la voirie municipale, des prescriptions en matière de clôtures (pour faciliter la perméabilité à la faune).</t>
  </si>
  <si>
    <t>Projet d'Aménagement et de Développement Durable (PADD)
- Orientation 2 "Un territoire urbain contenu" : limitation de l'urbanisation au sein d'un "rempart naturel" identifié, réhabilitation du centre-bourg, création d'une trame de cheminements doux
- Orientation 3 "Un environnement préservé" : protection et valorisation des espaces agricoles et naturels, réduction de la place de la voiture en ville et développement des mobilités douces, performance énergétique du bâti neuf
Règlement
- Article 12 (zone UAr, UBr, UCr...) : obligation de prévoir le stationnement à l'intérieur des parcelles et hors des voies publiques (envisagé comme outil dissuasif à la possession de plusieurs véhicules par les ménages)
- Article 11 (zone 1AUbrF1p) : obligation de prévoir des clôtures adaptées au passage de la faune
Les zones constructibles sont réduites de moitié par rapport au précédent POS, et des règles strictes d’emprise au sol (pourcentage de pleine terre...) sont prévues pour toutes les nouvelles constructions
Le règlement traite en détail la question des clôtures dans les zones de passage de petits animaux pour protéger la biodiversité.</t>
  </si>
  <si>
    <t>Le PLUi de la Communauté Urbaine de Dunkerque, adopté en 2012, est remarquable pour son PADD ambitieux pour l'époque, en matière d'intégration des enjeux de TEE (lutte contre l'étalement urbain, mobilités, lutte contre les pollutions et nuisances...).
La révision en cours de ce PLUi permettra de renforcer la prise en compte des enjeux de bruit et de qualité de l'air. Le Plan de Prévention du Bruit dans l'Environnement (PPBE) réalisé par la Communauté Urbaine identifie les "zones calmes" du territoire, c'est à dire "des secteurs, urbains ou non, où une certaine quiétude est constatée". L'objectif du PLUi révisé sera de réfléchir à un aménagement qualitatif de ces zones pour améliorer le cadre de vie des habitants.</t>
  </si>
  <si>
    <t>Le SCoT de l'Ardèche méridionale, dont l'élaboration a démarré en 2016 et a été arrêtée début 2020, accorde une grande importance à la réduction du rythme d'artificialisation et au développement de mobilités alternatives à la voiture, dans un territoire rural soumis à une pression foncière importante et accordant une grande place aux déplacements automobiles. Le SCoT repose également sur une étude exploratoire de transition énergétique, menée en partenariat avec plusieurs EPCI engagés dans des démarches TEPOS/TEPCV. En résultent des prescriptions (orientations et objectifs) ambitieux et transversaux en matière de réduction  des consommations (habitat, mobilité...) et de développement des énergies renouvelables (dans l'habitat, sur les zones commerciales, dans les zones agricoles et naturelles avec une prise en compte des sensibilités paysagères...).</t>
  </si>
  <si>
    <t>Projet d'Aménagement et de Développement Durable (PADD)
- Parties I.1 "Favoriser une meilleure répartition spatiale des apports de population", I.2 "Promouvoir une armature territoriale équilibrée et adaptée au contexte rural", et I.5 "Promouvoir un urbanisme respectueux de l'image rurale du territoire et économe en foncier" : lutte contre l'étalement urbain
- Partie III "Mettre en place une mobilité durable et accessible à tous"
- Partie IV.4 "Préparer la transition énergétique et l'adaptation au changement climatique"
- Partie IV.5 "Mettre en valeur la diversité des paysages et des patrimoines"
Rapport de présentation
- Chapitre 3 (Justification des choix), partie III.4 "Incidences sur la consommation des sols"
- Chapitre 3, partie III.5 "Incidences sur les enjeux énergétiques et climatiques"
- Chapitre 3, partie III.6 "Incidences sur les transports et les déplacements"
Document d'Orientations et d'Objectifs
- Parties I.1.2, I.2.1 et I.4.1: rééquilibrage du territoire et lutte contre l'étalement urbain
- Partie III "Mettre en place une mobilité durable et accessible à tous"
- Partie IV.4 "Préparer la transition énergétique"
- Partie IV.5 "Perenniser la qualité des paysages ardéchois" et Annexe 6 "Les objectifs de qualité paysagère"</t>
  </si>
  <si>
    <t>Le PLUi de l'Eurométropole de Strasbourg, adopté en 2016 et révisé en 2019, se montre particulièrement ambitieux sur les questions de maîtrise des consommations énergétiques et de développement des énergies renouvelables, dans la lignée du travail réalisé pour le PCAET de la métropole.
Le PADD signale clairement l'ambition d'une métropole sobre en carbone, qui se traduit notamment par des prescriptions fortes dans le règlement, par exemple :
- Toute nouvelle construction nécessitant un système de rafraichissement actif doit mettre en place des solutions énergétiques renouvelables
- Toute nouvelle construction de bureaux supérieure à 1000 m2 de surface de plancher doit mettre en place un système de rafraichissement passif
- Toute nouvelle construction à vocation d’habitat doit renforcer au minimum de 15 % les normes de performance énergétique de la RT2012
Dans certaines zones, enfin, toute construction neuve doit couvrir au moins 30% de ses consommations par des énergies renouvelables.</t>
  </si>
  <si>
    <t>Le PLU de Tignes, adopté en 2019, est notamment remarquable pour son traitement des questions de réduction des consommations énergétiques du bâti existant. Ce sujet fait l'objet d'une OAP "Renouvellement architectural et énergétique" qui propose un  inventaire des architectures typiques du territoire, un état des lieux complet des consommations et productions EnR ainsi que des potentiels d'économies d'énergie dans le bâti. L'OAP intègre également des préconisations pour les nouvelles constructions (pour chaque zone). Le règlement adopte une approche hybride, entre prescription fortes (obligation de rénovation énergétique pour certains projets) et souplesse (dérogations possibles dans le cadre d'approches innovantes sur le plan énergétique et environnemental).</t>
  </si>
  <si>
    <t>Le territoire de Lorient Agglomération est couvert à la fois par un PCAET, un SCoT et 25 PLU. Le lancement d’une étude de programmation énergétique en 2016 a permis d’alimenter le PCAET et le SCoT, ainsi que le diagnostic énergie du PLU de Lanester, élaboré en 2019.
L’énergie a ainsi été prise en compte dès l’étape de diagnostic et ce, jusqu’à la déclinaison opérationnelle. Le règlement développe ainsi des prescriptions ambitieuses en matière de performance énergétique des constructions neuves, de rénovation de l'existant et de production d'énergies renouvelables, en lien avec la stratégique énergétique du territoire. Une OAP "Énergie" complète ces prescriptions en développant un guide de préconisations pour renforcer la contribution du bâti à la transition énergétique.</t>
  </si>
  <si>
    <t>Le PLUi de la CC des Bastides en Haut Agenais Périgord, adopté en 2020, s'inscrit dans le prolongement de la démarche Territoire à Energie Positive (TEPOS) engagée par le territoire, et dans la continuité de précédents PLU ayant adopté une Approche Environnementale de l'Urbanisme. Deux ateliers de travail ont été organisés par les services de la collectivité.  Le premier consistait à sensibiliser les élus aux leviers à leur disposition pour favoriser et encourager la transition énergétique au sein du document d’urbanisme.  Le second atelier a permis aux élus de faire les choix des mesures à intégrer au règlement.
En définitive, le  PLUi intègre (notamment dans son règlement) des éléments exemplaires en faveur du développement des EnR, de la réduction des consommations énergétiques des bâtiments et de la protection des sols.</t>
  </si>
  <si>
    <t>Projet d'Aménagement et de Développement Durable (PADD)
- Orientation n°2 "Protéger et valoriser le patrimoine naturel" : limitation des consommations énergétiques et production d'énergies renouvelables
Règlement
- Article 1.2.1 (zones A et N) : autorisation des installations de production d'énergie hydraulique
- Articles 2.2.3 et 2.2.4 (zone U) : dérogations aux règles d'implantation dans une optique d'optimisation des conditions climatiques (ensoleillement)
- Article 2.3.4 (zone U) : intégration harmonieuse des dispositifs de production d'énergie solaire en toiture, et chapitre VI.2 du règlement (recommandations en matière d'intégration paysagère)
- Article 3.6 (zone U) : obligations en matière de performance énergétique du bâti neuf ou en cas de rénovation lourde
Orientations d'Aménagement et de Programmation (OAP)
- OAP n°5 "Principes généraux relatifs à la qualité environnementale" : recommandations pour les constructions neuves, prise en compte des paramètres bioclimatiques, objectif de production d'énergies renouvelables</t>
  </si>
  <si>
    <t xml:space="preserve">Le SCoT du Grand Amienois, adopté en 2012 et modifié en 2017, vise à contribuer à la lutte contre le changement climatique par l'atteinte d'une ambition "Facteur 4" (division par 4 des émissions de GES d'ici 2050). Une étude énergie-climat, visant à produire un état des lieux des consommations et productions d'énergie et des émissions de gaz à effet de serre, a notamment servi de base à l'élaboration du SCoT. Le Pays du Grand Amienois a également porté une candidature à un projet européen Interreg consacré au développement des bioénergies. Le travail réalisé dans le cadre de cette démarche a permis de sensibiliser les collectivités du territoire et leurs élus à l’existence de cette source d’énergie renouvelable locale et de les informer des perspectives d’utilisation de cette ressource de leur territoire. De fait, le SCoT accorde une place importante au développement de la biomasse et à la préservation des activités agricoles au sein du territoire.
</t>
  </si>
  <si>
    <t>Projet d'Aménagement et de Développement Durable (PADD)
- Orientation 1.1 "Construire un territoire équilibré, solidaire et durable à l'horizon 2030"
- Orientation 1.2.4 "Promouvoir un habitat respectueux de l'environnement"
- Orientation 2.3.1 "Préserver et valoriser les spécificités et la qualité du cadre de vie"
- Orientation 3.1 "Conforter le potentiel agricole du territoire et contribuer à l'émergence de débouchés locaux"
- Orientation 3.3 "Exploiter tous les potentiels d’une production énergétique locale et renouvelable, respectueuse du territoire"
Rapport de présentation
- Partie 1, Chapitre 3 : parties 4.5, 4.6, 4.7 (diagnostic énergétique et développement d'énergies renouvelables)
- Partie 1, Chapitre 3 : partie 5.3 (impact énergétique et climatique du développement "traditionnel" du territoire)
- Partie 3, Chapitres 1 et 3 : diagnostic énergie/climat du SCoT
Document d'Orientations et d'Objectifs (DOO)
- Objectif G "Préserver et valoriser les richesses naturelles et la biodiversité"
- Objectif H "Conforter le potentiel agricole du Grand Amiénois"
- Objectif J.2 "Développer l’autonomie énergétique du territoire"</t>
  </si>
  <si>
    <t>Le SCoT de l'Agglomération Tourangelle vise un objectif "Facteur 4" pour réduire ses émissions de gaz à effet de serre à horizon 2050. L'élaboration concomitante du SCoT et d'un Plan Climat a permis d'aider à déterminer les leviers spatiaux pour contribuer à cet objectif par la planification. À l'arrivée, le SCoT est particulièrement ambitieux en matière de structuration du territoire autour d'un réseau de polarités marquées et affiche une volonté forte sur les sujets énergétiques et climatiques.</t>
  </si>
  <si>
    <t>Le SCoT du Pas de Gex, adopté en 2019, couvre un territoire frontalier soumis à une forte pression foncière liée à sa proximité avec la métropole de Genève. Le SCoT fixe notamment des objectifs ambitieux en matière de structuration des polarités urbaines et de répartition spatiale des constructions de logements dans une optique de lutte contre l'étalement urbain. 
Le SCoT est également ambitieux sur le plan énergétique, en imposant des prescriptions en matière de qualité du bâti neuf/rénové et de développement des énergies renouvelables (y compris développement et classement des réseaux de chaleur...). Le document promeut l'usage par les acteurs de l'aménagement de l'outil SIEGEX, développé par la Communauté d'Agglomération, qui met à disposition de tous des données précises et localisées en matière de consommations énergétiques, de développement des réseaux et de potentiels d'énergie renouvelable.</t>
  </si>
  <si>
    <t>Le SCoT du Grand Rovaltain, adopté en 2016, accorde une place importante aux questions de précarité énergétique. Le document s'appuie sur le constat qu'une part importante de la population du territoire pâtit d'un bâti ancien et énergivore, et d'une organisation spatiale détendue qui allonge les déplacements domicile-travail, dans un contexte de très forte dépendance aux énergies fossiles (exogènes et de plus en plus coûteuses). Le SCoT promeut une nouvelle organisation spatiale plus cohérente, un renforcement de la qualité du parc bâti et le développement d'une production énergétique renouvelable locale.</t>
  </si>
  <si>
    <t>Le Scot du Pays de Saint-Omer, approuvé en 2019, ambitionne d'inscrire le territoire et son développement dans une démarche de "Troisième Révolution Industrielle" centrée notamment sur le développement des énergies renouvelables. Le document se base sur un diagnostic énergétique précis du territoire. Le PADD définit des orientations générales en matière de transition tandis que le DOO les décline de manière spécifique par filière : éolien, méthanisation...
Le SCoT de Saint-Omer accorde également de l'importance à un bond qualitatif des nouvelles constructions et promeut l'intensification urbaine plutôt que l'extension. Le DOO décline des préconisations pour guider les opérations d'urbanisation par type de paysage et de tissu urbain, afin d'optimiser leur insertion dans l'environnement naturel et urbain.</t>
  </si>
  <si>
    <t>Le PLUi de Toulouse Métropole, approuvé en 2019, s'inscrit dans la continuité du PCAET adopté la même année par la Métropole. L'élaboration du document d'urbanisme a été enrichie d'une réflexion large autour des questions énergétiques et climatiques dans le cadre d'un projet de recherche-action regroupant la métropole, le LISST (Laboratoire Interdisciplinaire Solidarités, Sociétés et Territoires) et les organismes engagés dans le projet MAPUCE (Modélisation Appliquée et droit de l’Urbanisme : Climat urbain et Énergie). 
Une synthèse des enjeux et objectifs « énergie-climat » traduisibles dans le PLUi a été réalisée afin de pré-identifier des leviers d'actions potentiels en matière d'atténuation et d'adaptation. Une boîte à outils a été élaborée pour décliner chaque enjeu et objectif dans les différents volets du PLUi (diagnostic, PADD, OAP, règlement). 
En définitive, le PLUi est particulièrement remarquable pour sa prise en compte des enjeux d'adaptation au changement climatique. L'enjeu de confort d'été est notamment particulièrement important pour ce territoire confronté aux premiers effets du changement climatique, et se retrouve décliné (construction bioclimatique, végétalisation, préservation des zones de fraîcheur) dans l'ensemble des pièces.</t>
  </si>
  <si>
    <t>Projet d'Aménagement et de Développement Durable (PADD)
- Axe 3.1 "Intégrer la TVB communautaire et les espaces naturels exceptionnels dans le développement du territoire"
- Axe 3.2 "Résorber, renaturer et restituer des sites industriels sensibles"
- Axe 3.3 "Protéger les surfaces agricoles de l'urbanisation et valoriser la trame bocagère"
- Axe 3.6 "Préserver et valoriser le patrimoine et le paysage de l'Agglo"
Règlement
- Zones A et N, chapitre "Qualité urbaine, architecturale, environnementale et paysagère" : prescriptions fortes en matière de qualité environnementale (biodiversité positive...) et d'insertion des éventuelles constructions en zone naturelle à forte sensibilité paysagère (zones Ap et Np)
Orientations d'Aménagement et de Programmation (OAP)
- OAP "ZNIEFF de Type 1" : prescriptions pour les projets d'aménagement situés en ZNIEFF afin de garantir une haute qualité environnementale et la préservation de la biodiversité et des ecosystèmes
Rapport de Présentation
- Partie 1.1.6 "Diagnostic paysage et patrimoine"
- Partie 3 (Evaluation environnementale), parties "Biodiversité" et "Paysage", section "Impact du PLUi et prise en compte" : synthèse des dispositions et choix du PLUi en matière de préservation des entités paysagères, de la biodiversité, des espaces agricoles et milieux naturels</t>
  </si>
  <si>
    <t>Le PLUi de la Rochelle, adopté en 2019, est un des piliers de la démarche "Territoire Zéro Carbone" engagé par la Communauté d'Agglomération. Faisant le choix d'un urbanisme négocié, le PLUi développe des ambitions fortes en matière de réduction des émissions de GES grâce à des OAP thématiques particulièrement riches (qualité des constructions neuves, organisation des mobilités...).
Dans ce territoire à fort enjeu de submersion, les dégâts causés par la tempête Xinthia (2010) ont poussé la collectivité à engager une étude de définition des risques littoraux qui a alimenté l'élaboration d'un PPRL (plan de prévention des risques littoraux) par les services de l'État, opposable au PLUi. Le document d'urbanisme est donc particulièrement sensible aux questions d'innondation/submersion dans le cadre de l'adaptation au changement climatique. L'OAP "Naturel" dresse par exemple pour certains secteurs à enjeux des grands principes d'aménagement visant à réduire les risques liés à l'urbanisation des littoraux (par la préservation et la mise en valeur d'éléments naturels...).</t>
  </si>
  <si>
    <t>Projet d'Aménagement et de Développement Durable (PADD)
- Orientation n°5 "S'appuyer sur le plaisir de vivre un territoire d'influence maritime et préservé" : protection des espaces naturels et des paysages
- Orientation n°7 "La qualité de vie c'est aussi la sécurité, la préservation des ressources et la protection de la santé" : risque de submersion, protection de la biodiversité, lutte contre le changement climatique, santé environnementale, mobilité
Orientations d'Aménagement et de Programmation (OAP)
- OAP "Mobilité"
- OAP "Paysage et TVB" : préservation des espaces naturels, protection de la biodiversité et des paysages, articulation des espaces urbains avec leur environnement
- OAP "Construire aujourd'hui" : préconisations pour les constructions neuves (qualité environnementale et énergétique, insertion urbaine et paysagère, orientation et implantation...)
- OAP "Naturel" : lutte contre le risque de submersion, préservation des littoraux et espaces naturels</t>
  </si>
  <si>
    <t>PLUi de l'Agglomération d'Agen</t>
  </si>
  <si>
    <t>PLUi de Grenoble Alpes Métropole</t>
  </si>
  <si>
    <t>PLUi de Pau Béarn Pyrénées</t>
  </si>
  <si>
    <t>PLUi de Montpellier Méditerranée Métropole</t>
  </si>
  <si>
    <t>SCoT de Montpellier Méditerranée Métropole</t>
  </si>
  <si>
    <t>PLUi de Brest Métropole</t>
  </si>
  <si>
    <t>PLUi de la Communauté Urbaine de Dunkerque</t>
  </si>
  <si>
    <t>PLUi de Maubeuge Val de Sambre</t>
  </si>
  <si>
    <t>PLUi de l'Agglomération de la Rochelle</t>
  </si>
  <si>
    <t>SCoT Marne et Gondoire</t>
  </si>
  <si>
    <t>Site de la collectivité :
http://www.marneetgondoire.fr/en/schema-de-coherence-territoriale/telecharger-les-documents-du-scot-revise-1126.html
Géoportail de l'Urbanisme* :
https://www.geoportail-urbanisme.gouv.fr/map/#tile=1&amp;lon=2.698041&amp;lat=48.842207&amp;zoom=13&amp;mlon=2.698041&amp;mlat=48.842207&amp;scot_=1:0.8
* À date (janvier 2021), le document présent sur le Géoportail de l'Urbanisme est le SCoT de 2013 avant révision. Le SCoT révisé de 2020 devrait être disponible au même lien dans un futur proche.</t>
  </si>
  <si>
    <t>Projet d'Aménagement et de Développement Durable (PADD)
- Orientation "Fil conducteur : établir un nouvel équilibre entre l'homme, la ville et la nature" : biodiversité, préservation des espaces naturels et présence de nature en ville, transition énergétique
- Orientation 6 "La ville post-carbone" : rénovation énergétique et performance du bâti neuf, développement des énergies renouvelables, lutte contre les nuisances sonores et amélioration de la qualité de l'air, lutte contre le phénomène d'ICU
- Orientation 9 "Trame Verte et Bleue" : présence de nature en ville, reconstitution des corridors de biodiversité en zone agricole...
Règlement
- Article 4 (zone urbaine) : végétalisation des constructions
Orientations d'Aménagement et de Programmation (OAP)
- Orientation 2 "Les fils de l'eau" : préservation et valorisation des cours d'eau et zones humides, y compris en zone urbaine
- Orientation 5 "La nature en ville" : préservation des espaces verts existants, création de nouvelles continuités écologiques, végétalisation des projets urbains et des espaces publics existants</t>
  </si>
  <si>
    <t>Site de la collectivité :
https://www.metropole-dijon.fr/Services-et-missions/Urbanisme/PLUi-HD-Plan-local-d-urbanisme-intercommunal-Habitat-Deplacements/PLUi-HD-approuve
Géoportail de l'Urbanisme :
https://www.geoportail-urbanisme.gouv.fr/map/#tile=1&amp;lon=5.041478&amp;lat=47.322035&amp;zoom=13&amp;mlon=5.041478&amp;mlat=47.322035</t>
  </si>
  <si>
    <t>Approuvé en 2019, le PLUi de la Métropole Nice Côte d'Azur propose une OAP thématique qui traite de manière transversale des thématiques climat, air, énergie et eau. Cette OAP constitue ainsi un guide à destination des acteurs de l'aménagement qui consigne l'ensemble des orientations de la collectivité en matière d'architecture et de qualité du bâti, de diversification et de décarbonation du mix énergétique au sein des projets urbains ou encore de végétalisation de la ville.</t>
  </si>
  <si>
    <t>Site de la collectivité :
http://www.nicecotedazur.org/habitat-urbanisme/plu-m%C3%A9tropolitain/plum-approuv%C3%A9-le-25-10-2019
Géportail de l'Urbanisme :
https://www.geoportail-urbanisme.gouv.fr/map/#tile=1&amp;lon=7.265587&amp;lat=43.69604099999998&amp;zoom=13&amp;mlon=7.265587&amp;mlat=43.696041</t>
  </si>
  <si>
    <t>PLUi de Dijon Métropole</t>
  </si>
  <si>
    <t>PLUi de Nice Côte d'Azur</t>
  </si>
  <si>
    <t>Département</t>
  </si>
  <si>
    <t>12 communes sur 40 de la Communauté Urbaine du Grand Poitiers</t>
  </si>
  <si>
    <t xml:space="preserve">31 communes de la Communauté d'Agglomération d'Agen
</t>
  </si>
  <si>
    <t>Commune de Nanterre</t>
  </si>
  <si>
    <t>109 communes du syndicat mixte du SCoT Métropole Savoie réparties en 3 EPCI</t>
  </si>
  <si>
    <t>Commune de Paris</t>
  </si>
  <si>
    <t>49 communes de Grenoble Alpes Métropole</t>
  </si>
  <si>
    <t>261 communes du Syndicat Mixte du SCoT de la Grande Région de Grenoble réparties en 8 EPCI</t>
  </si>
  <si>
    <t>31 communes de la Communauté d'Agglomération Pau Béarn Pyrénées</t>
  </si>
  <si>
    <t>31 communes de Montpellier Méditerranée Métropole</t>
  </si>
  <si>
    <t>8 communes de Brest Métropole</t>
  </si>
  <si>
    <t>77 communes du SCoT Cœur d'Hérault, réparties en 3 EPCI</t>
  </si>
  <si>
    <t>Commune de Saint-Chamond</t>
  </si>
  <si>
    <t>198 communes du SCoT Sud Loire réparties en 4 EPCI</t>
  </si>
  <si>
    <t>Commune de Penestin</t>
  </si>
  <si>
    <t>Commune de Limoges</t>
  </si>
  <si>
    <t>53 communes de la Communauté de Communes du Pays de Mormal</t>
  </si>
  <si>
    <t>89 communes de la Communauté de Communes de la Picardie Verte</t>
  </si>
  <si>
    <t>26 communes de la Communauté de Communes Cœur Haute Lande</t>
  </si>
  <si>
    <t>19 communes de la Communauté d'Agglomération du Grand Villeneuvois</t>
  </si>
  <si>
    <t>24 communes de la Communauté de Communes du Thouarsais</t>
  </si>
  <si>
    <t>Commune de Clermont-Ferrand</t>
  </si>
  <si>
    <t>Commune de Montmélian</t>
  </si>
  <si>
    <t>154 communes du SCoT des Vosges Centrales réparties en 2 EPCI</t>
  </si>
  <si>
    <t>Commune de Lambesc</t>
  </si>
  <si>
    <t>17 communes de la Communauté Urbaine de Dunkerque</t>
  </si>
  <si>
    <t>150 communes du Pays de l'Ardèche Méridionale</t>
  </si>
  <si>
    <t>33 communes de l'Eurométropole de Strasbourg</t>
  </si>
  <si>
    <t>24 communes de Nantes Métropole</t>
  </si>
  <si>
    <t>Commune de Tignes</t>
  </si>
  <si>
    <t>Commune de Lanester</t>
  </si>
  <si>
    <t>43 communes de la Communauté de Communes des Bastides en Haut Agenais Périgord</t>
  </si>
  <si>
    <t>Commune de Laval-en-Belledonne</t>
  </si>
  <si>
    <t>386 communes du Pays du Grand Amienois réparties en 12 EPCI</t>
  </si>
  <si>
    <t>54 communes du Syndicat Mixte de l'Agglomération Tourangelle réparties en 3 EPCI</t>
  </si>
  <si>
    <t>100 communes de la Communauté d'Agglomération Béthune-Bruay, Artois Lys Romane</t>
  </si>
  <si>
    <t>27 communes de la Communauté d'Agglomération du Pays de Gex</t>
  </si>
  <si>
    <t>108 communes du Syndicat Mixte du SCoT du Grand Rovaltain Drôme-Ardèche  réparties en 3 EPCI</t>
  </si>
  <si>
    <t>89 communes du Pays de Saint-Omer réparties en 2 EPCI</t>
  </si>
  <si>
    <t>56 communes du Syndicat Mixte du SCoT du Grand Douaisis  réparties en 2 EPCI</t>
  </si>
  <si>
    <t>108 communes du PETR du Pays du Sundgau réparties en 2 EPCI</t>
  </si>
  <si>
    <t>37 communes de Toulouse Métropole</t>
  </si>
  <si>
    <t>43 communes de la Communauté d'Agglomération du Grand Périgueux</t>
  </si>
  <si>
    <t>20 communes de la Communauté d'Agglomération Marne et Gondoire</t>
  </si>
  <si>
    <t>23 communes de Dijon Métropole</t>
  </si>
  <si>
    <t>49 communes de la Métropole Nice Côte d'Azur</t>
  </si>
  <si>
    <t>Artificialisation</t>
  </si>
  <si>
    <t>Qualité de l'air et nuisances</t>
  </si>
  <si>
    <t>EnR</t>
  </si>
  <si>
    <t>Orientations d'Aménagement et de Programmation (OAP)
- OAP "1AU de l'Île du Moulin du Sud", section "Qualité des espaces verts": valorisation des propriétés bioclimatiques de la présence de végétation, préservation de la biodiversité locale...
- OAP "Prescriptions paysagères communes à toutes les zones 1AUe", sections "Espaces communs", "Clôtures" et "Palette paysagère"
- OAP des zones UBa et UBb, sections "Espaces communs"</t>
  </si>
  <si>
    <t>Projet d'Aménagement et de Développement Durable (PADD)
- Orientation A.5 "Amorcer le quartier solaire du triangle sud"
- Orientation B.2 "Continuer d'agir en matière de sobrieté énergétique et de développement des EnR"
Orientations d'Aménagement et de Programmation (OAP)
- OAP n°1 "Objectif d'exemplarité énergétique et environnementale" : principes généraux pour le développement d'une production d'énergie renouvelable dans les constructions neuves
- OAP n°4 "Triangle sud / Chavort" : principes d'aménagement visant à maximiser la production d'énergie solaire au sein de la nouvelle ZAC (implantation, conception du bâti...)</t>
  </si>
  <si>
    <t>Projet d'Aménagement et de Développement Durable (PADD)
- Axe 2.4 "Développer la production d'énergies renouvelables"
Règlement
- Article II.4 (zones UA, UB, UL...) "Maîtrise de l'énergie, de l'émission de CO2" : obligation d'une réflexion globale en matière de sobriété et d'efficacité énergétique pour les constructions neuves et les projets de rénovation lourde
- Article III.3.3 (zones UB, UL, AU...) "Eaux pluviales" : prescriptions de surfaces non artificialisées pour les constructions neuves
Orientations d'Aménagement et de Programmation (OAP)
- OAP transversale n°4 "Rénovation énergétique du logement ancien" qui traduit des grands principes de réhabilitation adaptés à la nature du parc bâti local</t>
  </si>
  <si>
    <t>EnR_x000D_
Adaptation_x000D_
Ressources_x000D_
Biodiversité</t>
  </si>
  <si>
    <t>Mobilité_x000D_
Qualité de l'air et nuisances</t>
  </si>
  <si>
    <t>Bâtiment_x000D_
Mobilité_x000D_
EnR_x000D_
Ressources</t>
  </si>
  <si>
    <t>Bâtiment_x000D_
EnR</t>
  </si>
  <si>
    <t>Bâtiment_x000D_
EnR_x000D_
Artificialisation</t>
  </si>
  <si>
    <t>Bâtiment_x000D_
Mobilité_x000D_
EnR_x000D_
Biodiversité</t>
  </si>
  <si>
    <t>Bâtiment_x000D_
Mobilité_x000D_
EnR_x000D_
Qualité de l'air et nuisances_x000D_
Artificialisation_x000D_
Biodiversité_x000D_
Adaptation</t>
  </si>
  <si>
    <t>Mobilité_x000D_
EnR_x000D_
Artificialisation_x000D_
Biodiversité</t>
  </si>
  <si>
    <t>Mobilité_x000D_
EnR_x000D_
Adaptation_x000D_
Artificialisation_x000D_
Biodiversité</t>
  </si>
  <si>
    <t>Bâtiment_x000D_
Mobilité_x000D_
EnR_x000D_
Artificialisation</t>
  </si>
  <si>
    <t>Bâtiment_x000D_
Mobilité_x000D_
EnR_x000D_
Artificialisation_x000D_
Biodiversité</t>
  </si>
  <si>
    <t>Artificialisation_x000D_
Biodiversité</t>
  </si>
  <si>
    <t>Bâtiment_x000D_
EnR_x000D_
Artificialisation_x000D_
Biodiversité</t>
  </si>
  <si>
    <t>EnR_x000D_
Artificialisation_x000D_
Biodiversité</t>
  </si>
  <si>
    <t>Bâtiment_x000D_
Réseaux_x000D_
EnR_x000D_
Artificialisation</t>
  </si>
  <si>
    <t>Mobilité_x000D_
Artificialisation_x000D_
Qualité de l'air et nuisances_x000D_
Biodiversité</t>
  </si>
  <si>
    <t>Bâtiment_x000D_
EnR_x000D_
Artificialisation_x000D_
Adaptation_x000D_
Biodiversité</t>
  </si>
  <si>
    <t>Bâtiment_x000D_
EnR_x000D_
Adaptation</t>
  </si>
  <si>
    <t>Bâtiment_x000D_
EnR_x000D_
Réseaux_x000D_
Artificialisation_x000D_
Biodiversité</t>
  </si>
  <si>
    <t>Bâtiment_x000D_
Mobilité_x000D_
EnR_x000D_
Adaptation_x000D_
Artificialisation</t>
  </si>
  <si>
    <t>Bâtiment_x000D_
EnR_x000D_
Ressources_x000D_
Biodiversité</t>
  </si>
  <si>
    <t>Bâtiment_x000D_
EnR_x000D_
Adaptation_x000D_
Biodiversité</t>
  </si>
  <si>
    <t>Bâtiment_x000D_
Mobilité_x000D_
EnR_x000D_
Adaptation_x000D_
Biodiversité</t>
  </si>
  <si>
    <t>Bâtiment_x000D_
EnR_x000D_
Adaptation_x000D_
Qualité de l'air et nuisances</t>
  </si>
  <si>
    <t>Le premier SCoT de la Communauté d'Agglomération Marne et Gondoire, adopté en 2013, était un précurseur de l'urbanisme au service de la transition écologique reconnu par une labellisation "SCoT Grenelle" de l'État. Le SCoT révisé, approuvé en 2020 et élaboré en parallèle du PCAET du territoire, s'inscrit dans la continuité de ce travail. Le SCoT révisé est ainsi ambitieux en matière de réduction de l'artificialisation (critères forts de densité...) et propose des prescriptions et recommandations précises à destination des PLU du territoire pour encadrer et encourager le développement des énergies renouvelables, l'amélioration globale du parc bâti ou la préservation des espaces naturels et des continuités écologiques dans ce territoire de banlieue parisienne soumis à une forte pression foncière.</t>
  </si>
  <si>
    <t>Projet d'Aménagement et de Développement Durable (PADD) et Document d'Orientations et d'Objectifs (DOO)
- Axe 1 "Conforter l'identité de Marne et Gondoire à travers un positionnement territorial éco-responsable à l'échelle de l'est parisien" : lutte contre l'étalement urbain, réduction des consommations énergétiques liées à l'habitat et aux mobilités, développement des énergies renouvelables et écologie territoriale, préservation des espaces naturels et de la biodiversité
- Axe 3.11 "Proposer une offre résidentielle attractive et durable" : qualité énergétique et environnementale du bâti</t>
  </si>
  <si>
    <t>Adopté en 2019, le PLUi de Dijon fait le choix d'un urbanisme négocié valorisant la qualité des projets urbains et minimisant le volume et la complexité des règles administratives. Le document est particulièrement remarquable pour son traitement des questions de biodiversité et de développement de la nature en ville (y compris dans une optique d'adaptation au changement climatique). Les règles de Coefficient de Biotope et de surface de pleine terre présentes dans le règlement, associées aux orientations transversale du PADD et à des OAP thématiques consacrées à la présence de l'eau et du végétal en milieu urbain doivent encourager les acteurs de l'urbanisme à renforcer le traitement de ces sujets dans leurs projets.</t>
  </si>
  <si>
    <t>Projet d'Aménagement et de Développement Durable (PADD)
- Orientation 2 "Une métropole au cadre de vie et à l'environnement préservés", notamment 2.3 "Relever les défis environnementaux afin d'améliorer le cadre de vie pour la santé et le bien-être des habitants" (amélioration de la qualité de l'air...) et 2.4 "Assurer la transition énergétique et évoluer vers une ville intelligente durable et auto-suffisante" (objectifs de rénovation du parc bâti, de production d'énergie renouvelable, qualité du bâti neuf et végétalisation)
Orientations d'Aménagement et de Programmation (OAP)
- OAP "Climat Air Énergie Eau" : préconisations de formes urbaines et architecturales pour un bâti neuf adapté aux changements climatiques, orientations pour l'amélioration de la qualité de l'air (réduction des déplacements...), mix énergétique des projets urbains et développement des énergies renouvelables...</t>
  </si>
  <si>
    <t>SCoT du Bergeracois</t>
  </si>
  <si>
    <t>Site de la collectivité :
https://www.scot-bergeracois.com/scotdocs
Géoportail de l'Urbanisme :
Non disponible</t>
  </si>
  <si>
    <t>110 communes du SCoT du Bergeracois réparties en 3 EPCI</t>
  </si>
  <si>
    <t>SCoT du Golfe de Saint-Tropez</t>
  </si>
  <si>
    <t>12 communes de la Communauté de Communes du Golfe de Saint-Tropez</t>
  </si>
  <si>
    <t>Site de la collectivité :
http://www.cc-golfedesainttropez.fr/cadre-de-vie/schema-de-coherence-territoriale-scot
Géoportail de l'Urbanisme :
Non disponible</t>
  </si>
  <si>
    <t>SCoT Cœur d'Essonne</t>
  </si>
  <si>
    <t>Site de la collectivité :
https://www.coeuressonne.fr/votre-quotidien/amenagement-du-territoire-urbanisme/scot.html
Géoportail de l'Urbanisme :
Non disponible</t>
  </si>
  <si>
    <t>PLUi Est Ensemble</t>
  </si>
  <si>
    <t>9 communes de l'Établissement Public Territorial Est Ensemble</t>
  </si>
  <si>
    <t>Établissement Public Territorial</t>
  </si>
  <si>
    <t>Site de la collectivité :
https://www.est-ensemble.fr/plui-approuve
Géoportail de l'Urbanisme :
https://www.geoportail-urbanisme.gouv.fr/map/#tile=1&amp;lon=2.4350670000000005&amp;lat=48.88611499999996&amp;zoom=13&amp;mlon=2.435067&amp;mlat=48.886115</t>
  </si>
  <si>
    <t>Bâtiment_x000D_
Réseaux_x000D_
EnR_x000D_
Ressources_x000D_
Biodiversité</t>
  </si>
  <si>
    <t>Bâtiment_x000D_
Mobilité_x000D_
EnR_x000D_
Artificialisation_x000D_
Ressources_x000D_
Biodiversité</t>
  </si>
  <si>
    <t>21 communes de Cœur d'Essonne Agglomération</t>
  </si>
  <si>
    <t>Bâtiment_x000D_
Mobilité_x000D_
Réseaux_x000D_
EnR_x000D_
Qualité de l'air et nuisances_x000D_
Ressources_x000D_
Biodiversité</t>
  </si>
  <si>
    <t>Bâtiment_x000D_
Mobilité_x000D_
EnR_x000D_
Adaptation_x000D_
Qualité de l'air et nuisances_x000D_
Ressources_x000D_
Biodiversité</t>
  </si>
  <si>
    <t>EnR_x000D_
Biodiversité_x000D_
Adaptation</t>
  </si>
  <si>
    <t>Projet d'Aménagement et de Développement Durable (PADD) et Document d'Orientations et d'Objectifs (DOO)
- Axe 2.3 "Être le territoire de référence en matière d'énergie positive, de transition énergétique et d'adaptation au changement climatique" : développement des énergies renouvelables dans des secteurs prélocalisés (notamment espaces délaissés), réhabilitation du parc bâti et encouragement des constructions bas-carbone
- Axe 3.1 "Préserver la biodiversité et le bon fonctionnement écologique du territoire"
- Axe 3.2 "Faire vivre les richesses paysagères et patrimoniales du Thouarsais"
Rapport de présentation
- Diagnostic Urbain et Territorial, partie "Paysages et dynamiques urbaines"
- Etat Initial de l'Environnement, partie "Vers un territoire à énergie positive</t>
  </si>
  <si>
    <t>EnR_x000D_
Artificialisation_x000D_
Biodiversité_x000D_
Mobilité</t>
  </si>
  <si>
    <t>Projet d'Aménagement et de Développement Durable (PADD)
- Axe 1.4 "Favoriser les mobilités durables"
- Axe 2.3 " Être le territoire de référence en matière d’énergie positive, de transition énergétique et d’adaptation au changement climatique" : encouragement de la rénovation, de la construction bas-carbone, développement des énergies renouvelables
Règlement
- Zone NPv : secteur qui caractérise des secteurs de taille et de capacité d’accueil limitées pouvant accueillir des centrales photovoltaïques
- Zone Aeol : secteur qui caractérise les secteurs présentant un potentiel pour le développement de l’éolien
- Article 12 (toutes zones) : conditionnement de la construction de grandes surfaces commerciales à l'intégration de procédés / dispositifs innovants (EnR...)
- Article 5 (zones UA, UB, UC, UE) : performances environnementales des constructions (production EnR...)
Orientations d'Aménagement et de Programmation (OAP)
- OAP "Paysage et énergie" : élaborée en lien étroit avec le Plan de Paysage du territoire, répond à l'enjeu majeur de l'intégration paysagère des projets de développement EnR, notamment éolien</t>
  </si>
  <si>
    <t xml:space="preserve">Le SCoT du Bergeracois, adopté en 2020, a été élaboré en parallèle d'un PCAET commun pour les 3 EPCI regroupés au sein du syndicat mixte. En conséquence, le document d'urbanisme se veut particulièrement ambitieux sur les enjeux de transition énergétique et climatique. Le document prévoit entre autres une obligation pour les PLU(i) de favoriser des constructions neuves ambitieuses en matière de bioclimatisme et de performance énergétique. Le SCoT encourage vivement la production d'énergies renouvelables au sein du territoire (y compris dans une optique de valorisation locale des déchets : biomasse...) ; impose une production EnR pour les plus grosses opérations d'aménagement tertiaire et industriel et exige une réflexion sur la mise en place d'un réseau de chaleur renouvelable pour les opérations les plus denses. Le SCoT prévoit également une obligation pour les collectivités de réduire leur propre consommation énergétique : rénovation des bâtiments publics, de l'éclairage... Le SCoT est enfin remarquable pour sa prise en compte des enjeux de biodiversité, avec des prescriptions précises et ambitieuses pour préserver et valoriser la trame verte et bleue du territoire.
</t>
  </si>
  <si>
    <t>Projet d'Aménagement et de Développement Durable (PADD)
- Axe 3.IV "Préparer l'adaptation du territoire au changement climatique en lien avec le PCAET" : réduction des consommations énergétiques du bâtiment, lutte contre la précarité énergétique, place de la nature en ville et adaptation au changement climatique, préservation des espaces agricoles et naturels, développement des énergies renouvelables
Document d'Orientations et d'Objectifs (DOO)
- Orientation 1 "Créer des quartiers d'habitat et d'affaires agréables à vivre, économes en foncier", prescription 4 (qualité environnementale des opérations d'aménagement supérieures à 1ha, efficacité énergétique, végétalisation...)
- Orientation 11 "Protéger la ressource en eau" : préservation de la ressource, limitation du ruissellement, recommandations pour l'aménagement de dispositifs de gestion des eaux pluviales...
- Orientation 12 "Contribuer à la transition énergétique et à l'adaptation au changement climatique" : développement des énergies renouvelables, obligation de production EnR pour les grandes opérations d'aménagement tertiaire/industriel, rénovation du patrimoine public, performance énergétique et caractéristiques bioclimatiques des constructions neuves, réduction des consommations de l'éclairage public et trame noire, création de réseaux de chaleur...
- Orientation 13 "Réduire la production de déchets et valoriser ceux qui peuvent l'être"
- Orientation 16 "Valoriser et préserver les Trames Vertes et Bleues qui composent les paysages à caractère naturel"</t>
  </si>
  <si>
    <t xml:space="preserve">Le SCoT du Golfe de Saint-Tropez, élaboré concomitamment au PCAET et adopté en 2019, affiche clairement l'objectif de faire de ce territoire côtier soumis à une forte pression foncière un modèle de transition écologique et énergétique. Le SCoT prévoit notamment une préservation des espaces agricoles et naturels du territoire face à l'urbanisation et à des risques (incendie...) de plus en plus fort. Le SCoT intègre également des orientations et dispositions pour développer une production d'énergie locale valorisant les potentiels du territoire (solaire, géothermie et thalassothermie, bois-énergie...) et pour réduire les consommations énergétiques liées aux bâtiments (rénovation, qualité des constructions neuves) et aux déplacements (développement d'alternatives à la voiture pour les déplacements touristiques, obligation d'une OAP "Déplacements doux" pour les documents d'urbanisme...). Le SCoT inclut également des dispositions visant à développer l'économie circulaire au sein du territoire. </t>
  </si>
  <si>
    <t>Projet d'Aménagement et de Développement Durable (PADD)
- Orientation 1.2 "Afficher clairement la trame verte et bleue du territoire, atout majeur du maintien des qualités environnementales et du cadre de vie du Golfe de Saint-Tropez" : préservation de la biodiversité et des espaces agro-naturels
- Orientation 3 "Un territoire engagé dans la transition énergétique et environnementale" : réhabilitation énergétique du bâti et qualité des constructions neuves, réduction des consommations énergétiques liées aux déplacements (notamment touristiques), développement des énergies renouvelables (notamment photovoltaïque et chaleur/froid renouvelable), développement de l'économie circulaire
Document d'Orientations et d'Objectifs (DOO)
- Axe 1.B "Afficher clairement la trame verte et bleue du territoire, atout majeur du maintien des qualités environnementales et du cadre de vie du Golfe de Saint-Tropez" (voir ci-dessus)
- Axe 4 "Un territoire engagé dans la transition énergétique et environnementale"</t>
  </si>
  <si>
    <t>Approuvé en 2020, le SCoT porté par l'Agglomération Cœur d'Essonne place les enjeux de transition écologique au centre du projet de territoire. Le document comprend ainsi des dispositions ambitieuses pour développer les transports en commun et un réseau de déplacements doux, pour densifier les espaces urbains tout en préservant la qualité de vie (lutte contre les pollutions et le bruit, renforcement de la présence de nature en ville). Le SCoT prévoit également de réduire les consommations énergétiques du bâti et de développer les énergies renouvelables, notamment dans le cadre de réseaux de chaleur. Il vise enfin à développer l'économie circulaire et à accompagner le développement d'une transition agricole vers des pratiques plus durables.
Lauréat de l'AMI "Planification Bas Carbone" de l'ADEME, le territoire bénéficie désormais d'un accompagnement pour retranscrire les dispositions ambitieuses du SCoT dans les Plans Locaux d'Urbanisme.</t>
  </si>
  <si>
    <t>Projet d'Aménagement et de Développement Durable (PADD)
- Orientation 1.1 "Se mobiliser pour l'amélioration des déplacements" : articulation entre urbanisation et transports en commun, développement d'un réseau d'axes doux en lien avec le système de transports en commun et la trame verte et bleue
- Orientation 1.3 "S'appuyer sur la trame verte et bleue et les paysages comme socle géographique de la structuration territoriale" : protection des espaces naturels, intégration d'éléments naturels en ville
- Orientation 2 "Vivre dans une agglomération relevant des défis des transitions" : réduction des consommations d'énergie (rénovation du bâti, qualité des constructions neuves), développement des énergies renouvelables et développement de réseaux de chaleur, protection de la ressource en eau et développement de l'économie circulaire
- Orientation 4.3 "Améliorer la gestion des risques et nuisances" : lutte contre le bruit, dépollution et amélioration de la qualité de l'air, adaptation au changement climatique et gestion du risque innondation en lien avec la trame verte et bleue
Document d'Orientations et d'Objectifs (DOO)
- Orientation 1.1 "Se mobiliser pour l'amélioration des déplacements"
- Orientation 1.2.3 "Conjuguer développement urbain compact et qualité des espaces vécus" : densité et mixité de l'aménagement, nature en ville...
- Axe 2 "Vivre dans une agglomération relevant des défis de transition" 
- Orientation 3.4 "Devenir un territoire pionnier de la transition agricole et alimentaire" : préservation des activités agricoles et accompagnement dans une transition écologique
- Orientation 4.3 "Améliorer la gestion des risques et des nuisances"</t>
  </si>
  <si>
    <t>Le PLUi de l'EPT Est Ensemble, approuvé en 2020, place la question de "l'urgence climatique et environnementale" comme fil rouge transversal de l'ensemble du document de planification. Chacun des 3 axes du PADD et chacune des OAP territoriales et sectorielles sont ainsi déclinés dans un chapitre "Evironnement Énergie Santé". Le PADD insiste notamment sur le renforcement de la présence de nature en ville (notamment dans une optique d'adaptation au changement climatique), sur le développement des mobilités douces, la transition énergétique au sens large et la lutte contre les pollutions et nuisance (qualité de l'air, bruit...). Le règlement incorpore des dispositions très fortes pour la qualité énergétique et environnementale (végétalisation...) des nouvelles constructions. Enfin, des OAP thématiques "Environnement" développent les préconisations de la collectivité en matière de qualité environnementale (énergie, végétalisation, adaptation au changement climatique et lutte contre les nuisances) des nouveaux projets d'aménagement.
Lauréat de l'AMI "Planification Bas Carbone" de l'ADEME, le territoire bénéficie désormais d'un accompagnement pour la mise en oeuvre des dispositions du PLUi et l'instruction des programmes d'aménagement.</t>
  </si>
  <si>
    <t>Projet d'Aménagement et de Développement Durable (PADD)
- Préambule "Projet politique et stratégique d'Est Ensemble" : l'urgence climatique et environnementale comme fil rouge 
- Orientation 1.3 "Intégrer la nature en ville et la biodiversité dans la conception urbaine et l'aménagement pour renforcer la résilience du territoire"
- Orientation 2.3 "Agir pour un environnement vecteur de santé publique" : lutte contre les pollutions et nuisances
- Orientation 2.4 "Développer et diversifier les moyens de se déplacer"
- Orientation 3.2 "Favoriser et initier l'innovation et l'expérimentation sur le territoire" : développement de l'économie circulaire, qualité environnementale des constructions (matériaux biosourcés...), développement d'une logistique urbaine décarbonée
- Orientation 3.3 "Rendre le territoire résilient face au dérèglement climatique" : sobriété énergétique, qualité des constructions neuves et rénovées, développement des énergies renouvelables, valorisation de la présence de nature et d'eau en ville et lutte contre le phénomène d'ICU
Règlement
- Article C (toutes zones) : nature en ville, végétalisation des nouvelles constructions
- Article D (toutes zones) : performances énergétiques obligatoires (labellisation et objectifs de performance pour les constructions neuves)
Orientations d'Aménagement et de Programmation (OAP)
- OAP Thématique "Environnement" : biodiversité, nature et eau en ville, lutte contre les nuisances et santé environnementale, exigences et préconisations pour la qualité environnementale / énergétique / bioclimatique des projets d'aménagements
- OAP "Mobilité" : définition d'un plan d'axes structurants pour les déplacements doux
- Toutes OAP "Territoires" et "Sectorielles", volet "Environnement, santé, énergie" : préservation et valorisation de la biodiversité, lutte contre les pollutions et nuisances (air, bruit...)</t>
  </si>
  <si>
    <t xml:space="preserve">  CONTEXTE ET OBJECTIFS DU RECUEIL</t>
  </si>
  <si>
    <t>FONCTIONNEMENT DU RECUEIL</t>
  </si>
  <si>
    <r>
      <t xml:space="preserve">Planification urbaine et transition écologique et énergétique : 
</t>
    </r>
    <r>
      <rPr>
        <sz val="36"/>
        <color theme="1"/>
        <rFont val="Calibri"/>
        <family val="2"/>
        <scheme val="minor"/>
      </rPr>
      <t xml:space="preserve">un recueil pour agir via les documents d'urbanisme </t>
    </r>
  </si>
  <si>
    <t>Thèmes traités</t>
  </si>
  <si>
    <t>Projet d'Aménagement et de Développement Durable (PADD)
- Partie 2.3 "Répondre au défi démographique par la qualité résidentielle" (densification, qualité du bâtiment)
- Partie 2.4 "Construire la ville des proximités"
- Partie 2.5 "Optimiser l’armature des grands réseaux structurants du développement du territoire"
Règlement
- Article UH6 : autorise la densification des zones résidentielles par construction en second rideau
- Article UC2 : critère de densité minimale pour les constructions en renouvellement urbain dans les centralités de la Métropole, afin de conforter les polarités existantes et limiter l'urbanisme diffus
- Article 15 (zones US, UC, UH, UE) : critère de production EnR pour les constructions neuves</t>
  </si>
  <si>
    <t>Projet d'Aménagement et de Développement Durable (PADD)
- Orientation 4.1.1 "Révéler le Grand Parc Métropolitain dans toutes ses fonctions" : lutte contre l'étalement urbain et protection des terres agricoles et naturelles
- Orientation 4.1.2 "Anticiper les évolutions environnementales et climatiques et construire des modèles d'acclimatation et de résilience environnementale" : adaptation au changement climatique, préservation des ressources en eau...
- Orientation 4.2 "Une métropole équilibrée et efficace" : articulation entre urbanisation et déplacements
- Orientation 5.1 "Résilience environnementale et sobriété énergétique" : préservation de l'environnement, de la biodiversité et des continuités écologiques, santé environnementale et adaptation, réduction des consommations énergétiques et développement des énergies renouvelables</t>
  </si>
  <si>
    <t>Projet d'Aménagement et de Développement Durable (PADD)
- Orientations 1.3 "Favoriser une meilleure répartition des emplois entre les territoires" et 1.5 "Créer les conditions d'une mobilité efficace pour tout le territoire" : réflexion sur la réduction des déplacements pendulaires en lien avec les questions de précarité énergétique
- Orientation 2.5 "S'engager dans la transition énergétique et l'adaptation au changement climatique"
Document d'Orientations et d'Objectifs (DOO)
- Partie 2.2.4 "Promouvoir la production d'énergie renouvelable dans le respect des enjeux environnementaux et économiques du territoire"
- Partie 4.6 "Sobriété et efficacité énergétique"
- Partie 7 "Un urbanisme durable"
Rapport de présentation
- Diagnostic - Fiche thématique 11, partie 2 "Approche de la précarité énergétique" : analyse croisée des consommations énergétiques liées aux logements et aux déplacements et à la situation socio-économique des ménages
- EIE, Thématique 5 "Une forte dépendance aux énergies fossiles"</t>
  </si>
  <si>
    <t>Projet d'Aménagement et de Développement Durable (PADD)
- Orientation "Valoriser les potentiels du territoire en matière de cadre de vie et de transition écologique"
- Orientation "Faire de l'évolution du territoire un levier de développement économique"
Document d'Orientations et d'Objectifs (DOO)
- Orientation 11 "Monter en qualité les opérations de constructions neuves"
- Orientations 49 à 57 "relatives à la Troisième Révolution Industrielle" : développement des différentes filières d'énergie renouvelable (une orientation par filière) et des réseaux
- Orientations 75 à 84 : protection des paysages, lutte contre l'étalement urbain
- Orientations 99 à 113 : limitation de l'étalement urbain, préconisation des formes urbaines à privliégier selon les types de ville/village
Rapport de présentation
- EIE partie 2.5 "Energies renouvelables et de récupération"</t>
  </si>
  <si>
    <t>Projet d'Aménagement et de Développement Durable (PADD)
- Orientation "Maîtriser et structurer le développement urbain"
- Orientation "Garantir un cadre de vie de qualité"
Document d'Orientations Générales (DOG)
- Orientation "Structuration et organisation du territoire"
- Orientation "Vers une mobilité durable"
- Orientation "Gestion et préservation des espaces agricoles et du patrimoine naturel et paysager"</t>
  </si>
  <si>
    <r>
      <rPr>
        <i/>
        <sz val="12"/>
        <color rgb="FFFF0000"/>
        <rFont val="Calibri (Corps)"/>
      </rPr>
      <t xml:space="preserve">Dernière mise à jour : </t>
    </r>
    <r>
      <rPr>
        <sz val="12"/>
        <color rgb="FFFF0000"/>
        <rFont val="Calibri (Corps)"/>
      </rPr>
      <t>janvier 2021</t>
    </r>
  </si>
  <si>
    <r>
      <rPr>
        <b/>
        <sz val="14"/>
        <color theme="1"/>
        <rFont val="Calibri"/>
        <family val="2"/>
        <scheme val="minor"/>
      </rPr>
      <t>La</t>
    </r>
    <r>
      <rPr>
        <sz val="14"/>
        <color theme="1"/>
        <rFont val="Calibri"/>
        <family val="2"/>
        <scheme val="minor"/>
      </rPr>
      <t xml:space="preserve"> </t>
    </r>
    <r>
      <rPr>
        <b/>
        <sz val="14"/>
        <color theme="1"/>
        <rFont val="Calibri"/>
        <family val="2"/>
        <scheme val="minor"/>
      </rPr>
      <t>planification urbaine</t>
    </r>
    <r>
      <rPr>
        <sz val="14"/>
        <color theme="1"/>
        <rFont val="Calibri"/>
        <family val="2"/>
        <scheme val="minor"/>
      </rPr>
      <t xml:space="preserve"> est un levier incontournable pour territorialiser les stratégies et les plans d’actions nationaux en matière de </t>
    </r>
    <r>
      <rPr>
        <b/>
        <sz val="14"/>
        <color theme="1"/>
        <rFont val="Calibri"/>
        <family val="2"/>
        <scheme val="minor"/>
      </rPr>
      <t>transition écologique et énergétique</t>
    </r>
    <r>
      <rPr>
        <sz val="14"/>
        <color theme="1"/>
        <rFont val="Calibri"/>
        <family val="2"/>
        <scheme val="minor"/>
      </rPr>
      <t xml:space="preserve"> (TEE) et favoriser l'atteinte de leurs objectifs : Stratégie Nationale Bas Carbone (SNBC), Plan National d’Adaptation aux Changement Climatique (PNACC), Plan biodiversité... En l’espace de deux décennies, le droit de l’urbanisme en France a connu de nombreuses évolutions (lois SRU, Grenelle, ALUR, NOTRe, TECV...) renforçant la </t>
    </r>
    <r>
      <rPr>
        <b/>
        <sz val="14"/>
        <color theme="1"/>
        <rFont val="Calibri"/>
        <family val="2"/>
        <scheme val="minor"/>
      </rPr>
      <t>nécessité de prendre en compte le développement durable et de nouveaux enjeux</t>
    </r>
    <r>
      <rPr>
        <sz val="14"/>
        <color theme="1"/>
        <rFont val="Calibri"/>
        <family val="2"/>
        <scheme val="minor"/>
      </rPr>
      <t xml:space="preserve"> climatiques et écologiques </t>
    </r>
    <r>
      <rPr>
        <b/>
        <sz val="14"/>
        <color theme="1"/>
        <rFont val="Calibri"/>
        <family val="2"/>
        <scheme val="minor"/>
      </rPr>
      <t>dans les politiques de planification</t>
    </r>
    <r>
      <rPr>
        <sz val="14"/>
        <color theme="1"/>
        <rFont val="Calibri"/>
        <family val="2"/>
        <scheme val="minor"/>
      </rPr>
      <t xml:space="preserve"> urbaine.
</t>
    </r>
    <r>
      <rPr>
        <b/>
        <sz val="14"/>
        <color theme="1"/>
        <rFont val="Calibri"/>
        <family val="2"/>
        <scheme val="minor"/>
      </rPr>
      <t>L'ADEME met à disposition des collectivités territoriales un rencensement de documents (PLU, PLUi, SCoT) intégrant de manière ambitieuse les enjeux de TEE, founissant des exemples concrets aux territoires souhaitant s'engager dans des démarches exemplaires de planification. Les 54 projets présentés incarnent, de manière non exhaustive, la diversité des approches possibles</t>
    </r>
    <r>
      <rPr>
        <sz val="14"/>
        <color theme="1"/>
        <rFont val="Calibri"/>
        <family val="2"/>
        <scheme val="minor"/>
      </rPr>
      <t>, portées par des collectivités de toute taille et dans des contextes territoriaux variés. Ces projets illustrent comment la transition écologique et énergétique peut être favorisée sur le terrain via la planification urbaine en présentant des enseignements utiles pour d'autres territoires.</t>
    </r>
  </si>
  <si>
    <t>* Le recueil recense des liens hypertextes donnant accès aux documents listés via le site internet de la collectivité (ou la plateforme de stockage mise en place par la collectivité) et/ou le Géoportail de l'Urbanisme. L'ADEME et ses partenaires ne sauraient être tenus  responsables du contenu provenant de ces sites Internet extérieurs ou des conséquences liées à l'accès à ces sites Internet (y compris et sans s'y limiter : collecte et transmission de données personnelles, installation de cookies...).</t>
  </si>
  <si>
    <t xml:space="preserve">  INFORMATIONS ADDITIONNELLES ET REMERCIEMENTS</t>
  </si>
  <si>
    <r>
      <rPr>
        <sz val="14"/>
        <color theme="1"/>
        <rFont val="Calibri (Corps)"/>
      </rPr>
      <t xml:space="preserve">L'onglet "Recueil" du présent document liste 54 documents de planification urbaine intégrant une ou plusieurs thématiques de transition écologique parmi la liste suivante : maîtrise de l'énergie liée aux </t>
    </r>
    <r>
      <rPr>
        <b/>
        <sz val="14"/>
        <color theme="9"/>
        <rFont val="Calibri (Corps)"/>
      </rPr>
      <t>bâtiments</t>
    </r>
    <r>
      <rPr>
        <sz val="14"/>
        <color theme="1"/>
        <rFont val="Calibri (Corps)"/>
      </rPr>
      <t xml:space="preserve"> et aux </t>
    </r>
    <r>
      <rPr>
        <b/>
        <sz val="14"/>
        <color theme="9"/>
        <rFont val="Calibri (Corps)"/>
      </rPr>
      <t>mobilités</t>
    </r>
    <r>
      <rPr>
        <sz val="14"/>
        <color theme="1"/>
        <rFont val="Calibri (Corps)"/>
      </rPr>
      <t xml:space="preserve">, prise en compte des </t>
    </r>
    <r>
      <rPr>
        <b/>
        <sz val="14"/>
        <color theme="9"/>
        <rFont val="Calibri (Corps)"/>
      </rPr>
      <t>réseaux</t>
    </r>
    <r>
      <rPr>
        <sz val="14"/>
        <color theme="1"/>
        <rFont val="Calibri (Corps)"/>
      </rPr>
      <t xml:space="preserve"> (énergie, eau...), développement harmonieux des </t>
    </r>
    <r>
      <rPr>
        <b/>
        <sz val="14"/>
        <color theme="9"/>
        <rFont val="Calibri (Corps)"/>
      </rPr>
      <t>énergies renouvelables</t>
    </r>
    <r>
      <rPr>
        <sz val="14"/>
        <color theme="1"/>
        <rFont val="Calibri (Corps)"/>
      </rPr>
      <t xml:space="preserve">, </t>
    </r>
    <r>
      <rPr>
        <b/>
        <sz val="14"/>
        <color theme="9"/>
        <rFont val="Calibri (Corps)"/>
      </rPr>
      <t>adaptation</t>
    </r>
    <r>
      <rPr>
        <sz val="14"/>
        <color theme="1"/>
        <rFont val="Calibri (Corps)"/>
      </rPr>
      <t xml:space="preserve"> au changement climatique,</t>
    </r>
    <r>
      <rPr>
        <sz val="14"/>
        <color theme="9"/>
        <rFont val="Calibri (Corps)"/>
      </rPr>
      <t xml:space="preserve"> </t>
    </r>
    <r>
      <rPr>
        <b/>
        <sz val="14"/>
        <color theme="9"/>
        <rFont val="Calibri (Corps)"/>
      </rPr>
      <t>qualité de l'air</t>
    </r>
    <r>
      <rPr>
        <sz val="14"/>
        <color theme="1"/>
        <rFont val="Calibri (Corps)"/>
      </rPr>
      <t xml:space="preserve"> et lutte contre les pollutions et nuisances, lutte contre </t>
    </r>
    <r>
      <rPr>
        <b/>
        <sz val="14"/>
        <color theme="9"/>
        <rFont val="Calibri (Corps)"/>
      </rPr>
      <t>l'artificialisation</t>
    </r>
    <r>
      <rPr>
        <sz val="14"/>
        <color theme="1"/>
        <rFont val="Calibri (Corps)"/>
      </rPr>
      <t xml:space="preserve"> et préservation des </t>
    </r>
    <r>
      <rPr>
        <b/>
        <sz val="14"/>
        <color theme="9"/>
        <rFont val="Calibri (Corps)"/>
      </rPr>
      <t>ressources</t>
    </r>
    <r>
      <rPr>
        <sz val="14"/>
        <color theme="1"/>
        <rFont val="Calibri (Corps)"/>
      </rPr>
      <t xml:space="preserve">, et protection de la </t>
    </r>
    <r>
      <rPr>
        <b/>
        <sz val="14"/>
        <color theme="9"/>
        <rFont val="Calibri (Corps)"/>
      </rPr>
      <t>biodiversité</t>
    </r>
    <r>
      <rPr>
        <b/>
        <sz val="14"/>
        <color theme="1"/>
        <rFont val="Calibri (Corps)"/>
      </rPr>
      <t>.</t>
    </r>
    <r>
      <rPr>
        <sz val="12"/>
        <color theme="1"/>
        <rFont val="Calibri"/>
        <family val="2"/>
        <scheme val="minor"/>
      </rPr>
      <t xml:space="preserve">
</t>
    </r>
    <r>
      <rPr>
        <b/>
        <sz val="14"/>
        <color theme="1"/>
        <rFont val="Calibri (Corps)"/>
      </rPr>
      <t>Pour chaque document, le recueil propose :</t>
    </r>
    <r>
      <rPr>
        <sz val="14"/>
        <color theme="1"/>
        <rFont val="Calibri (Corps)"/>
      </rPr>
      <t xml:space="preserve"> des informations permettant d'identifier et </t>
    </r>
    <r>
      <rPr>
        <b/>
        <sz val="14"/>
        <color theme="1"/>
        <rFont val="Calibri (Corps)"/>
      </rPr>
      <t xml:space="preserve">caractériser le territoire </t>
    </r>
    <r>
      <rPr>
        <sz val="14"/>
        <color theme="1"/>
        <rFont val="Calibri (Corps)"/>
      </rPr>
      <t xml:space="preserve">(descriptif, département, population, superficie et densité), la liste des </t>
    </r>
    <r>
      <rPr>
        <b/>
        <sz val="14"/>
        <color theme="1"/>
        <rFont val="Calibri (Corps)"/>
      </rPr>
      <t xml:space="preserve">thématiques de TEE traitées </t>
    </r>
    <r>
      <rPr>
        <sz val="14"/>
        <color theme="1"/>
        <rFont val="Calibri (Corps)"/>
      </rPr>
      <t>au sein du document, quelques paragraphes de</t>
    </r>
    <r>
      <rPr>
        <b/>
        <sz val="14"/>
        <color theme="1"/>
        <rFont val="Calibri (Corps)"/>
      </rPr>
      <t xml:space="preserve"> présentation et d'analyse de la démarche </t>
    </r>
    <r>
      <rPr>
        <sz val="14"/>
        <color theme="1"/>
        <rFont val="Calibri (Corps)"/>
      </rPr>
      <t xml:space="preserve">(processus d'élaboration, principaux leviers de prise en compte de la TEE...), un </t>
    </r>
    <r>
      <rPr>
        <b/>
        <sz val="14"/>
        <color theme="1"/>
        <rFont val="Calibri (Corps)"/>
      </rPr>
      <t xml:space="preserve">recensement précis d'éléments </t>
    </r>
    <r>
      <rPr>
        <sz val="14"/>
        <color theme="1"/>
        <rFont val="Calibri (Corps)"/>
      </rPr>
      <t>(sections de PADD, articles de règlement, OAP...) contribuant à l'exemplarité du document et des</t>
    </r>
    <r>
      <rPr>
        <b/>
        <sz val="14"/>
        <color theme="1"/>
        <rFont val="Calibri (Corps)"/>
      </rPr>
      <t xml:space="preserve"> liens d'accès</t>
    </r>
    <r>
      <rPr>
        <sz val="14"/>
        <color theme="1"/>
        <rFont val="Calibri (Corps)"/>
      </rPr>
      <t>*</t>
    </r>
    <r>
      <rPr>
        <b/>
        <sz val="14"/>
        <color theme="1"/>
        <rFont val="Calibri (Corps)"/>
      </rPr>
      <t xml:space="preserve"> </t>
    </r>
    <r>
      <rPr>
        <sz val="14"/>
        <color theme="1"/>
        <rFont val="Calibri (Corps)"/>
      </rPr>
      <t>au document de planification (site web de la collectivité et/ou Géoportail de l'Urbanisme).</t>
    </r>
    <r>
      <rPr>
        <sz val="12"/>
        <color theme="1"/>
        <rFont val="Calibri"/>
        <family val="2"/>
        <scheme val="minor"/>
      </rPr>
      <t xml:space="preserve">
</t>
    </r>
    <r>
      <rPr>
        <i/>
        <sz val="14"/>
        <color theme="1"/>
        <rFont val="Calibri (Corps)"/>
      </rPr>
      <t>NB : il est nécessaire d'activer les macros à l'ouverture du fichier pour assurer son bon fonctionnement.</t>
    </r>
  </si>
  <si>
    <r>
      <t>Le recueil constitue un "</t>
    </r>
    <r>
      <rPr>
        <b/>
        <sz val="14"/>
        <color theme="1"/>
        <rFont val="Calibri"/>
        <family val="2"/>
        <scheme val="minor"/>
      </rPr>
      <t>instantané</t>
    </r>
    <r>
      <rPr>
        <sz val="14"/>
        <color theme="1"/>
        <rFont val="Calibri"/>
        <family val="2"/>
        <scheme val="minor"/>
      </rPr>
      <t>" de la prise en compte de la TEE dans les documents d'urbanisme (</t>
    </r>
    <r>
      <rPr>
        <b/>
        <sz val="14"/>
        <color theme="1"/>
        <rFont val="Calibri"/>
        <family val="2"/>
        <scheme val="minor"/>
      </rPr>
      <t>cf. date de mise à jour</t>
    </r>
    <r>
      <rPr>
        <sz val="14"/>
        <color theme="1"/>
        <rFont val="Calibri"/>
        <family val="2"/>
        <scheme val="minor"/>
      </rPr>
      <t xml:space="preserve"> en haut de cette page). L'ADEME envisage une mise à jour annuelle de ce recueil pour intégrer les révisions des documents recensés ou en intégrer de nouveaux. </t>
    </r>
    <r>
      <rPr>
        <b/>
        <sz val="14"/>
        <color theme="1"/>
        <rFont val="Calibri"/>
        <family val="2"/>
        <scheme val="minor"/>
      </rPr>
      <t>Synthétique</t>
    </r>
    <r>
      <rPr>
        <sz val="14"/>
        <color theme="1"/>
        <rFont val="Calibri"/>
        <family val="2"/>
        <scheme val="minor"/>
      </rPr>
      <t xml:space="preserve">, il se concentre sur les enjeux et points saillants ressortis de l'analyse de chaque document et n'en propose pas une analyse exhaustive. Il est donc possible qu'un document prenne en compte de manière intéressante certains enjeux, autres que celui ou ceux pour lesquels il est signalé dans le recueil. 
</t>
    </r>
    <r>
      <rPr>
        <b/>
        <sz val="14"/>
        <color theme="1"/>
        <rFont val="Calibri"/>
        <family val="2"/>
        <scheme val="minor"/>
      </rPr>
      <t xml:space="preserve">Vous pouvez signaler des erreurs ou proposer des modifications à l'adresse suivante </t>
    </r>
    <r>
      <rPr>
        <sz val="14"/>
        <color theme="1"/>
        <rFont val="Calibri"/>
        <family val="2"/>
        <scheme val="minor"/>
      </rPr>
      <t xml:space="preserve">:  emmanuel.thibier@ademe.fr 
</t>
    </r>
    <r>
      <rPr>
        <i/>
        <sz val="16"/>
        <color theme="1"/>
        <rFont val="Calibri (Corps)"/>
      </rPr>
      <t xml:space="preserve">Ce recueil a été réalisé par Transitions Développement Durable pour le </t>
    </r>
    <r>
      <rPr>
        <b/>
        <i/>
        <sz val="16"/>
        <color theme="1"/>
        <rFont val="Calibri (Corps)"/>
      </rPr>
      <t xml:space="preserve">Pôle Aménagement des Villes et des Territoires de l'ADEME.
</t>
    </r>
    <r>
      <rPr>
        <i/>
        <sz val="16"/>
        <color theme="1"/>
        <rFont val="Calibri (Corps)"/>
      </rPr>
      <t>L'ADEME remercie le Club PLUi et la Fédération Nationale des SCoT pour leur contribution à l'identification des documents.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</si>
</sst>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 #,##0.0_)_ ;_ * \(#,##0.0\)_ ;_ * &quot;-&quot;??_)_ ;_ @_ "/>
    <numFmt numFmtId="166" formatCode="_ * #,##0_)_ ;_ * \(#,##0\)_ ;_ * &quot;-&quot;??_)_ ;_ @_ "/>
    <numFmt numFmtId="167" formatCode="0.0"/>
    <numFmt numFmtId="168" formatCode="00"/>
  </numFmts>
  <fonts count="32">
    <font>
      <sz val="12"/>
      <color theme="1"/>
      <name val="Calibri"/>
      <family val="2"/>
      <scheme val="minor"/>
    </font>
    <font>
      <b/>
      <sz val="12"/>
      <color theme="1"/>
      <name val="Calibri"/>
      <family val="2"/>
      <scheme val="minor"/>
    </font>
    <font>
      <b/>
      <sz val="28"/>
      <color theme="1"/>
      <name val="Arial"/>
      <family val="2"/>
    </font>
    <font>
      <b/>
      <sz val="12"/>
      <color theme="1"/>
      <name val="Arial Bold"/>
    </font>
    <font>
      <b/>
      <sz val="12"/>
      <color theme="0"/>
      <name val="Arial"/>
      <family val="2"/>
    </font>
    <font>
      <b/>
      <sz val="14"/>
      <color theme="0"/>
      <name val="Arial"/>
      <family val="2"/>
    </font>
    <font>
      <sz val="8"/>
      <color theme="1"/>
      <name val="Calibri"/>
      <family val="2"/>
      <scheme val="minor"/>
    </font>
    <font>
      <sz val="9"/>
      <color theme="1"/>
      <name val="Calibri"/>
      <family val="2"/>
      <scheme val="minor"/>
    </font>
    <font>
      <sz val="12"/>
      <color theme="0" tint="-0.14999847407452621"/>
      <name val="Calibri"/>
      <family val="2"/>
      <scheme val="minor"/>
    </font>
    <font>
      <b/>
      <sz val="28"/>
      <color theme="0"/>
      <name val="Arial"/>
      <family val="2"/>
    </font>
    <font>
      <sz val="12"/>
      <color theme="1"/>
      <name val="Calibri"/>
      <family val="2"/>
      <scheme val="minor"/>
    </font>
    <font>
      <i/>
      <sz val="12"/>
      <color theme="1"/>
      <name val="Calibri"/>
      <family val="2"/>
      <scheme val="minor"/>
    </font>
    <font>
      <sz val="11"/>
      <color theme="1"/>
      <name val="Calibri"/>
      <family val="2"/>
      <scheme val="minor"/>
    </font>
    <font>
      <sz val="8"/>
      <name val="Calibri"/>
      <family val="2"/>
      <scheme val="minor"/>
    </font>
    <font>
      <b/>
      <sz val="12"/>
      <color theme="0"/>
      <name val="Calibri"/>
      <family val="2"/>
      <scheme val="minor"/>
    </font>
    <font>
      <sz val="12"/>
      <color theme="0"/>
      <name val="Calibri"/>
      <family val="2"/>
      <scheme val="minor"/>
    </font>
    <font>
      <b/>
      <sz val="36"/>
      <color theme="1"/>
      <name val="Calibri"/>
      <family val="2"/>
      <scheme val="minor"/>
    </font>
    <font>
      <sz val="36"/>
      <color theme="1"/>
      <name val="Calibri"/>
      <family val="2"/>
      <scheme val="minor"/>
    </font>
    <font>
      <b/>
      <sz val="14"/>
      <color theme="0"/>
      <name val="Calibri"/>
      <family val="2"/>
      <scheme val="minor"/>
    </font>
    <font>
      <b/>
      <i/>
      <sz val="16"/>
      <color theme="1"/>
      <name val="Calibri (Corps)"/>
    </font>
    <font>
      <i/>
      <sz val="16"/>
      <color theme="1"/>
      <name val="Calibri (Corps)"/>
    </font>
    <font>
      <sz val="14"/>
      <color theme="1"/>
      <name val="Calibri (Corps)"/>
    </font>
    <font>
      <b/>
      <sz val="16"/>
      <color theme="0"/>
      <name val="Calibri"/>
      <family val="2"/>
      <scheme val="minor"/>
    </font>
    <font>
      <sz val="14"/>
      <color theme="1"/>
      <name val="Calibri"/>
      <family val="2"/>
      <scheme val="minor"/>
    </font>
    <font>
      <b/>
      <sz val="14"/>
      <color theme="1"/>
      <name val="Calibri"/>
      <family val="2"/>
      <scheme val="minor"/>
    </font>
    <font>
      <b/>
      <sz val="14"/>
      <color theme="1"/>
      <name val="Calibri (Corps)"/>
    </font>
    <font>
      <i/>
      <sz val="11"/>
      <color theme="1"/>
      <name val="Calibri"/>
      <family val="2"/>
      <scheme val="minor"/>
    </font>
    <font>
      <i/>
      <sz val="12"/>
      <color rgb="FFFF0000"/>
      <name val="Calibri (Corps)"/>
    </font>
    <font>
      <sz val="12"/>
      <color rgb="FFFF0000"/>
      <name val="Calibri (Corps)"/>
    </font>
    <font>
      <b/>
      <sz val="14"/>
      <color theme="9"/>
      <name val="Calibri (Corps)"/>
    </font>
    <font>
      <sz val="14"/>
      <color theme="9"/>
      <name val="Calibri (Corps)"/>
    </font>
    <font>
      <i/>
      <sz val="14"/>
      <color theme="1"/>
      <name val="Calibri (Corps)"/>
    </font>
  </fonts>
  <fills count="9">
    <fill>
      <patternFill patternType="none"/>
    </fill>
    <fill>
      <patternFill patternType="gray125"/>
    </fill>
    <fill>
      <patternFill patternType="solid">
        <fgColor rgb="FF4F8AAA"/>
        <bgColor indexed="64"/>
      </patternFill>
    </fill>
    <fill>
      <patternFill patternType="solid">
        <fgColor rgb="FF87C03D"/>
        <bgColor indexed="64"/>
      </patternFill>
    </fill>
    <fill>
      <patternFill patternType="solid">
        <fgColor rgb="FFFE8F17"/>
        <bgColor indexed="64"/>
      </patternFill>
    </fill>
    <fill>
      <patternFill patternType="solid">
        <fgColor theme="0"/>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s>
  <borders count="23">
    <border>
      <left/>
      <right/>
      <top/>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dotted">
        <color theme="0" tint="-0.499984740745262"/>
      </bottom>
      <diagonal/>
    </border>
    <border>
      <left/>
      <right style="thin">
        <color theme="0" tint="-0.499984740745262"/>
      </right>
      <top style="dotted">
        <color theme="0" tint="-0.499984740745262"/>
      </top>
      <bottom style="dotted">
        <color theme="0" tint="-0.499984740745262"/>
      </bottom>
      <diagonal/>
    </border>
    <border>
      <left/>
      <right style="thin">
        <color theme="0" tint="-0.499984740745262"/>
      </right>
      <top style="dotted">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dotted">
        <color theme="0" tint="-0.499984740745262"/>
      </bottom>
      <diagonal/>
    </border>
    <border>
      <left style="thin">
        <color theme="0" tint="-0.499984740745262"/>
      </left>
      <right style="thin">
        <color indexed="64"/>
      </right>
      <top style="dotted">
        <color theme="0" tint="-0.499984740745262"/>
      </top>
      <bottom style="dotted">
        <color theme="0" tint="-0.499984740745262"/>
      </bottom>
      <diagonal/>
    </border>
    <border>
      <left style="thin">
        <color theme="0" tint="-0.499984740745262"/>
      </left>
      <right style="thin">
        <color indexed="64"/>
      </right>
      <top style="dotted">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s>
  <cellStyleXfs count="2">
    <xf numFmtId="0" fontId="0" fillId="0" borderId="0"/>
    <xf numFmtId="164" fontId="10" fillId="0" borderId="0" applyFont="0" applyFill="0" applyBorder="0" applyAlignment="0" applyProtection="0"/>
  </cellStyleXfs>
  <cellXfs count="97">
    <xf numFmtId="0" fontId="0" fillId="0" borderId="0" xfId="0"/>
    <xf numFmtId="0" fontId="1" fillId="0" borderId="0" xfId="0" applyFont="1"/>
    <xf numFmtId="0" fontId="1" fillId="0" borderId="1" xfId="0" applyFont="1" applyBorder="1"/>
    <xf numFmtId="0" fontId="0" fillId="0" borderId="0" xfId="0" applyAlignment="1">
      <alignment horizontal="center"/>
    </xf>
    <xf numFmtId="0" fontId="0" fillId="0" borderId="0" xfId="0" applyAlignment="1" applyProtection="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66" fontId="0" fillId="0" borderId="16" xfId="0" applyNumberFormat="1" applyBorder="1" applyAlignment="1" applyProtection="1">
      <alignment vertical="center" wrapText="1"/>
    </xf>
    <xf numFmtId="0" fontId="16" fillId="0" borderId="0" xfId="0" applyFont="1" applyBorder="1" applyAlignment="1">
      <alignment vertical="center" wrapText="1"/>
    </xf>
    <xf numFmtId="0" fontId="0" fillId="0" borderId="0" xfId="0" applyProtection="1"/>
    <xf numFmtId="0" fontId="0" fillId="0" borderId="0" xfId="0" applyAlignment="1" applyProtection="1">
      <alignment horizontal="center"/>
    </xf>
    <xf numFmtId="0" fontId="2" fillId="0" borderId="0" xfId="0" applyFont="1" applyAlignment="1" applyProtection="1">
      <alignment vertical="center" wrapText="1"/>
    </xf>
    <xf numFmtId="0" fontId="9" fillId="0" borderId="0" xfId="0" applyFont="1" applyAlignment="1" applyProtection="1">
      <alignment horizontal="center" wrapText="1"/>
    </xf>
    <xf numFmtId="0" fontId="0" fillId="0" borderId="0" xfId="0" applyAlignment="1" applyProtection="1">
      <alignment horizontal="center" vertical="center"/>
    </xf>
    <xf numFmtId="0" fontId="3" fillId="0"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0" fillId="0" borderId="3" xfId="0" applyBorder="1" applyAlignment="1" applyProtection="1"/>
    <xf numFmtId="0" fontId="0" fillId="0" borderId="0" xfId="0" applyFill="1" applyBorder="1" applyAlignment="1" applyProtection="1"/>
    <xf numFmtId="0" fontId="0" fillId="0" borderId="9" xfId="0" applyBorder="1" applyAlignment="1" applyProtection="1">
      <alignment horizontal="center" vertical="center"/>
    </xf>
    <xf numFmtId="0" fontId="0" fillId="0" borderId="4" xfId="0" applyBorder="1" applyAlignment="1" applyProtection="1"/>
    <xf numFmtId="0" fontId="0" fillId="0" borderId="10" xfId="0" applyBorder="1" applyAlignment="1" applyProtection="1">
      <alignment horizontal="center" vertical="center"/>
    </xf>
    <xf numFmtId="0" fontId="0" fillId="0" borderId="5" xfId="0" applyBorder="1" applyAlignment="1" applyProtection="1"/>
    <xf numFmtId="0" fontId="0" fillId="0" borderId="11" xfId="0" applyBorder="1" applyAlignment="1" applyProtection="1">
      <alignment horizontal="center" vertical="center"/>
    </xf>
    <xf numFmtId="0" fontId="0" fillId="0" borderId="0" xfId="0" applyAlignment="1" applyProtection="1"/>
    <xf numFmtId="0" fontId="1" fillId="0" borderId="7" xfId="0" applyFont="1" applyFill="1" applyBorder="1" applyAlignment="1" applyProtection="1">
      <alignment horizontal="center" vertical="center"/>
    </xf>
    <xf numFmtId="0" fontId="14" fillId="2" borderId="7"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3" borderId="7" xfId="0" applyFont="1" applyFill="1" applyBorder="1" applyAlignment="1" applyProtection="1">
      <alignment horizontal="center" vertical="center"/>
    </xf>
    <xf numFmtId="0" fontId="18" fillId="4" borderId="7"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8" fillId="0" borderId="0" xfId="0" applyFont="1" applyAlignment="1" applyProtection="1">
      <alignment horizontal="left" vertical="center"/>
    </xf>
    <xf numFmtId="0" fontId="1" fillId="0" borderId="16" xfId="0" applyFont="1" applyBorder="1" applyAlignment="1" applyProtection="1">
      <alignment horizontal="center" vertical="center" wrapText="1"/>
    </xf>
    <xf numFmtId="0" fontId="0" fillId="0" borderId="16" xfId="0" applyBorder="1" applyAlignment="1" applyProtection="1">
      <alignment horizontal="center" vertical="center"/>
    </xf>
    <xf numFmtId="0" fontId="6" fillId="0" borderId="16" xfId="0" applyFont="1" applyBorder="1" applyAlignment="1" applyProtection="1">
      <alignment horizontal="center" vertical="center" wrapText="1"/>
    </xf>
    <xf numFmtId="0" fontId="0" fillId="0" borderId="16" xfId="0" applyBorder="1" applyAlignment="1" applyProtection="1">
      <alignment vertical="center" wrapText="1"/>
    </xf>
    <xf numFmtId="166" fontId="10" fillId="0" borderId="16" xfId="1" applyNumberFormat="1" applyFont="1" applyBorder="1" applyAlignment="1" applyProtection="1">
      <alignment vertical="center"/>
    </xf>
    <xf numFmtId="165" fontId="0" fillId="0" borderId="16" xfId="1" applyNumberFormat="1" applyFont="1" applyBorder="1" applyAlignment="1" applyProtection="1">
      <alignment vertical="center"/>
    </xf>
    <xf numFmtId="0" fontId="0" fillId="0" borderId="8" xfId="0" applyBorder="1" applyAlignment="1" applyProtection="1">
      <alignment vertical="center"/>
    </xf>
    <xf numFmtId="0" fontId="0" fillId="0" borderId="0" xfId="0" applyAlignment="1" applyProtection="1">
      <alignment horizontal="left" vertical="center"/>
    </xf>
    <xf numFmtId="0" fontId="1" fillId="0" borderId="16" xfId="0" applyFont="1" applyBorder="1" applyAlignment="1" applyProtection="1">
      <alignment horizontal="center" vertical="center"/>
    </xf>
    <xf numFmtId="166" fontId="0" fillId="0" borderId="16" xfId="1" applyNumberFormat="1" applyFont="1" applyBorder="1" applyAlignment="1" applyProtection="1">
      <alignment vertical="center"/>
    </xf>
    <xf numFmtId="0" fontId="0" fillId="0" borderId="16" xfId="0" applyFont="1" applyBorder="1" applyAlignment="1" applyProtection="1">
      <alignment vertical="center"/>
    </xf>
    <xf numFmtId="166" fontId="0" fillId="0" borderId="16" xfId="1" applyNumberFormat="1" applyFont="1" applyBorder="1" applyAlignment="1" applyProtection="1">
      <alignment vertical="center" wrapText="1"/>
    </xf>
    <xf numFmtId="165" fontId="0" fillId="0" borderId="16" xfId="1" applyNumberFormat="1" applyFont="1" applyBorder="1" applyAlignment="1" applyProtection="1">
      <alignment vertical="center" wrapText="1"/>
    </xf>
    <xf numFmtId="0" fontId="0" fillId="0" borderId="8" xfId="0" applyBorder="1" applyAlignment="1" applyProtection="1">
      <alignment horizontal="center" vertical="center" wrapText="1"/>
    </xf>
    <xf numFmtId="0" fontId="0" fillId="0" borderId="16" xfId="0" applyBorder="1" applyAlignment="1" applyProtection="1">
      <alignment vertical="center"/>
    </xf>
    <xf numFmtId="0" fontId="1" fillId="0" borderId="16" xfId="0" applyFont="1" applyFill="1" applyBorder="1" applyAlignment="1" applyProtection="1">
      <alignment horizontal="center" vertical="center"/>
    </xf>
    <xf numFmtId="168" fontId="0" fillId="0" borderId="16" xfId="0" applyNumberFormat="1" applyBorder="1" applyAlignment="1" applyProtection="1">
      <alignment vertical="center" wrapText="1"/>
    </xf>
    <xf numFmtId="0" fontId="0" fillId="0" borderId="0" xfId="0" applyAlignment="1" applyProtection="1">
      <alignment horizontal="left" vertical="center" wrapText="1"/>
    </xf>
    <xf numFmtId="0" fontId="1" fillId="0" borderId="16" xfId="0" applyFont="1" applyFill="1" applyBorder="1" applyAlignment="1" applyProtection="1">
      <alignment horizontal="center" vertical="center" wrapText="1"/>
    </xf>
    <xf numFmtId="0" fontId="0" fillId="0" borderId="16" xfId="0" applyBorder="1" applyAlignment="1" applyProtection="1">
      <alignment horizontal="left" vertical="center" wrapText="1"/>
    </xf>
    <xf numFmtId="168" fontId="0" fillId="0" borderId="16" xfId="0" applyNumberFormat="1" applyBorder="1" applyAlignment="1" applyProtection="1">
      <alignment horizontal="right" vertical="center" wrapText="1"/>
    </xf>
    <xf numFmtId="0" fontId="0" fillId="0" borderId="8" xfId="0" applyBorder="1" applyAlignment="1" applyProtection="1"/>
    <xf numFmtId="0" fontId="8" fillId="0" borderId="0" xfId="0" applyFont="1" applyAlignment="1" applyProtection="1">
      <alignment horizontal="left" vertical="center" wrapText="1"/>
    </xf>
    <xf numFmtId="0" fontId="0" fillId="0" borderId="16" xfId="0" applyBorder="1" applyAlignment="1" applyProtection="1">
      <alignment horizontal="center" vertical="center" wrapText="1"/>
    </xf>
    <xf numFmtId="0" fontId="0" fillId="0" borderId="8" xfId="0" applyBorder="1" applyAlignment="1" applyProtection="1">
      <alignment vertical="center" wrapText="1"/>
    </xf>
    <xf numFmtId="0" fontId="0" fillId="0" borderId="16" xfId="0" applyFill="1" applyBorder="1" applyAlignment="1" applyProtection="1">
      <alignment vertical="center" wrapText="1"/>
    </xf>
    <xf numFmtId="0" fontId="0" fillId="0" borderId="16" xfId="0" applyBorder="1" applyAlignment="1" applyProtection="1">
      <alignment horizontal="right" vertical="center"/>
    </xf>
    <xf numFmtId="0" fontId="0" fillId="0" borderId="16" xfId="0" applyFont="1" applyBorder="1" applyAlignment="1" applyProtection="1">
      <alignment horizontal="center" vertical="center"/>
    </xf>
    <xf numFmtId="0" fontId="7" fillId="0" borderId="16" xfId="0" applyFont="1" applyBorder="1" applyAlignment="1" applyProtection="1">
      <alignment horizontal="center" vertical="center" wrapText="1"/>
    </xf>
    <xf numFmtId="167" fontId="0" fillId="0" borderId="16" xfId="0" applyNumberFormat="1" applyBorder="1" applyAlignment="1" applyProtection="1">
      <alignment vertical="center" wrapText="1"/>
    </xf>
    <xf numFmtId="0" fontId="1" fillId="5" borderId="16" xfId="0" applyFont="1" applyFill="1" applyBorder="1" applyAlignment="1" applyProtection="1">
      <alignment horizontal="center" vertical="center"/>
    </xf>
    <xf numFmtId="0" fontId="12" fillId="0" borderId="16" xfId="0" applyFont="1" applyBorder="1" applyAlignment="1" applyProtection="1">
      <alignment vertical="center" wrapText="1"/>
    </xf>
    <xf numFmtId="0" fontId="6" fillId="0" borderId="16" xfId="0" applyFont="1" applyBorder="1" applyAlignment="1" applyProtection="1">
      <alignment horizontal="center" vertical="center"/>
    </xf>
    <xf numFmtId="0" fontId="1" fillId="5" borderId="16" xfId="0" applyFont="1" applyFill="1" applyBorder="1" applyAlignment="1" applyProtection="1">
      <alignment horizontal="center" vertical="center" wrapText="1"/>
    </xf>
    <xf numFmtId="1" fontId="0" fillId="0" borderId="16" xfId="0" applyNumberFormat="1" applyBorder="1" applyAlignment="1" applyProtection="1">
      <alignment horizontal="right" vertical="center" wrapText="1"/>
    </xf>
    <xf numFmtId="165" fontId="0" fillId="0" borderId="16" xfId="1" applyNumberFormat="1" applyFont="1" applyBorder="1" applyAlignment="1" applyProtection="1">
      <alignment horizontal="left" vertical="center" indent="1"/>
    </xf>
    <xf numFmtId="0" fontId="0" fillId="0" borderId="0" xfId="0" applyBorder="1" applyAlignment="1" applyProtection="1">
      <alignment vertical="center"/>
    </xf>
    <xf numFmtId="0" fontId="0" fillId="0" borderId="8" xfId="0" applyBorder="1" applyAlignment="1" applyProtection="1">
      <alignment vertical="center"/>
      <protection locked="0"/>
    </xf>
    <xf numFmtId="0" fontId="0" fillId="0" borderId="8" xfId="0" applyBorder="1" applyAlignment="1" applyProtection="1">
      <protection locked="0"/>
    </xf>
    <xf numFmtId="0" fontId="8" fillId="0" borderId="0" xfId="0" applyFont="1" applyAlignment="1" applyProtection="1">
      <alignment horizontal="left" vertical="center"/>
      <protection locked="0"/>
    </xf>
    <xf numFmtId="0" fontId="0" fillId="0" borderId="0" xfId="0" applyAlignment="1">
      <alignment horizontal="center"/>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2" fillId="6" borderId="19" xfId="0" applyFont="1" applyFill="1" applyBorder="1" applyAlignment="1">
      <alignment horizontal="left" vertical="center"/>
    </xf>
    <xf numFmtId="0" fontId="22" fillId="6" borderId="20" xfId="0" applyFont="1" applyFill="1" applyBorder="1" applyAlignment="1">
      <alignment horizontal="left" vertical="center"/>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22" fillId="7" borderId="19" xfId="0" applyFont="1" applyFill="1" applyBorder="1" applyAlignment="1">
      <alignment horizontal="left" vertical="center"/>
    </xf>
    <xf numFmtId="0" fontId="22" fillId="7" borderId="20" xfId="0" applyFont="1" applyFill="1" applyBorder="1" applyAlignment="1">
      <alignment horizontal="left" vertical="center"/>
    </xf>
    <xf numFmtId="0" fontId="0" fillId="0" borderId="21" xfId="0" applyBorder="1" applyAlignment="1">
      <alignment horizontal="left" vertical="center" wrapText="1"/>
    </xf>
    <xf numFmtId="0" fontId="0" fillId="0" borderId="22" xfId="0" applyBorder="1" applyAlignment="1">
      <alignment horizontal="left" vertical="center"/>
    </xf>
    <xf numFmtId="0" fontId="22" fillId="8" borderId="19" xfId="0" applyFont="1" applyFill="1" applyBorder="1" applyAlignment="1">
      <alignment horizontal="left" vertical="center"/>
    </xf>
    <xf numFmtId="0" fontId="22" fillId="8" borderId="20" xfId="0" applyFont="1" applyFill="1" applyBorder="1" applyAlignment="1">
      <alignment horizontal="left" vertical="center"/>
    </xf>
    <xf numFmtId="0" fontId="23" fillId="0" borderId="22" xfId="0" applyFont="1" applyBorder="1" applyAlignment="1">
      <alignment horizontal="left" vertical="center"/>
    </xf>
    <xf numFmtId="0" fontId="0" fillId="0" borderId="0" xfId="0" applyBorder="1" applyAlignment="1" applyProtection="1">
      <alignment horizontal="center"/>
    </xf>
    <xf numFmtId="0" fontId="16" fillId="0" borderId="6" xfId="0" applyFont="1" applyBorder="1" applyAlignment="1" applyProtection="1">
      <alignment horizontal="left" vertical="center" wrapText="1"/>
    </xf>
    <xf numFmtId="0" fontId="16" fillId="0" borderId="0" xfId="0" applyFont="1" applyBorder="1" applyAlignment="1" applyProtection="1">
      <alignment horizontal="left" vertical="center" wrapText="1"/>
    </xf>
  </cellXfs>
  <cellStyles count="2">
    <cellStyle name="Milliers" xfId="1" builtinId="3"/>
    <cellStyle name="Normal" xfId="0" builtinId="0"/>
  </cellStyles>
  <dxfs count="5">
    <dxf>
      <font>
        <b/>
        <i val="0"/>
        <strike val="0"/>
        <condense val="0"/>
        <extend val="0"/>
        <outline val="0"/>
        <shadow val="0"/>
        <u val="none"/>
        <vertAlign val="baseline"/>
        <sz val="12"/>
        <color theme="1"/>
        <name val="Calibri"/>
        <scheme val="minor"/>
      </font>
    </dxf>
    <dxf>
      <border outline="0">
        <top style="thin">
          <color theme="1"/>
        </top>
      </border>
    </dxf>
    <dxf>
      <border outline="0">
        <bottom style="thin">
          <color theme="1"/>
        </bottom>
      </border>
    </dxf>
    <dxf>
      <font>
        <b/>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2"/>
        <color theme="1"/>
        <name val="Calibri"/>
        <scheme val="minor"/>
      </font>
    </dxf>
  </dxfs>
  <tableStyles count="0" defaultTableStyle="TableStyleMedium2" defaultPivotStyle="PivotStyleLight16"/>
  <colors>
    <mruColors>
      <color rgb="FF87C03D"/>
      <color rgb="FFFFFFFF"/>
      <color rgb="FFFE8F17"/>
      <color rgb="FF4F8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127000</xdr:rowOff>
    </xdr:from>
    <xdr:to>
      <xdr:col>1</xdr:col>
      <xdr:colOff>2705100</xdr:colOff>
      <xdr:row>0</xdr:row>
      <xdr:rowOff>1778246</xdr:rowOff>
    </xdr:to>
    <xdr:pic>
      <xdr:nvPicPr>
        <xdr:cNvPr id="2" name="Image 1">
          <a:extLst>
            <a:ext uri="{FF2B5EF4-FFF2-40B4-BE49-F238E27FC236}">
              <a16:creationId xmlns:a16="http://schemas.microsoft.com/office/drawing/2014/main" id="{CD732029-B7EE-F943-870E-940B591B93A1}"/>
            </a:ext>
          </a:extLst>
        </xdr:cNvPr>
        <xdr:cNvPicPr>
          <a:picLocks noChangeAspect="1"/>
        </xdr:cNvPicPr>
      </xdr:nvPicPr>
      <xdr:blipFill>
        <a:blip xmlns:r="http://schemas.openxmlformats.org/officeDocument/2006/relationships" r:embed="rId1"/>
        <a:stretch>
          <a:fillRect/>
        </a:stretch>
      </xdr:blipFill>
      <xdr:spPr>
        <a:xfrm>
          <a:off x="342900" y="127000"/>
          <a:ext cx="3187700" cy="165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247650</xdr:colOff>
      <xdr:row>0</xdr:row>
      <xdr:rowOff>69056</xdr:rowOff>
    </xdr:from>
    <xdr:to>
      <xdr:col>3</xdr:col>
      <xdr:colOff>844550</xdr:colOff>
      <xdr:row>0</xdr:row>
      <xdr:rowOff>1720302</xdr:rowOff>
    </xdr:to>
    <xdr:pic>
      <xdr:nvPicPr>
        <xdr:cNvPr id="2" name="Image 1">
          <a:extLst>
            <a:ext uri="{FF2B5EF4-FFF2-40B4-BE49-F238E27FC236}">
              <a16:creationId xmlns:a16="http://schemas.microsoft.com/office/drawing/2014/main" id="{4F75A7E5-FDDA-C145-A19F-083CE39B7374}"/>
            </a:ext>
          </a:extLst>
        </xdr:cNvPr>
        <xdr:cNvPicPr>
          <a:picLocks noChangeAspect="1"/>
        </xdr:cNvPicPr>
      </xdr:nvPicPr>
      <xdr:blipFill>
        <a:blip xmlns:r="http://schemas.openxmlformats.org/officeDocument/2006/relationships" r:embed="rId1"/>
        <a:stretch>
          <a:fillRect/>
        </a:stretch>
      </xdr:blipFill>
      <xdr:spPr>
        <a:xfrm>
          <a:off x="247650" y="69056"/>
          <a:ext cx="3144838" cy="1651246"/>
        </a:xfrm>
        <a:prstGeom prst="rect">
          <a:avLst/>
        </a:prstGeom>
      </xdr:spPr>
    </xdr:pic>
    <xdr:clientData/>
  </xdr:twoCellAnchor>
  <xdr:twoCellAnchor>
    <xdr:from>
      <xdr:col>11</xdr:col>
      <xdr:colOff>6180667</xdr:colOff>
      <xdr:row>0</xdr:row>
      <xdr:rowOff>359839</xdr:rowOff>
    </xdr:from>
    <xdr:to>
      <xdr:col>12</xdr:col>
      <xdr:colOff>0</xdr:colOff>
      <xdr:row>0</xdr:row>
      <xdr:rowOff>952505</xdr:rowOff>
    </xdr:to>
    <xdr:sp macro="[0]!shRecueil.Filter" textlink="">
      <xdr:nvSpPr>
        <xdr:cNvPr id="3" name="Rectangle : coins arrondis 2">
          <a:extLst>
            <a:ext uri="{FF2B5EF4-FFF2-40B4-BE49-F238E27FC236}">
              <a16:creationId xmlns:a16="http://schemas.microsoft.com/office/drawing/2014/main" id="{6F9B1FC5-364F-C344-B455-8B84676F95C9}"/>
            </a:ext>
          </a:extLst>
        </xdr:cNvPr>
        <xdr:cNvSpPr/>
      </xdr:nvSpPr>
      <xdr:spPr>
        <a:xfrm>
          <a:off x="22500167" y="359839"/>
          <a:ext cx="1883833" cy="592666"/>
        </a:xfrm>
        <a:prstGeom prst="roundRect">
          <a:avLst/>
        </a:prstGeom>
        <a:solidFill>
          <a:srgbClr val="87C03D"/>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000" b="1"/>
            <a:t>FILTRER</a:t>
          </a:r>
        </a:p>
      </xdr:txBody>
    </xdr:sp>
    <xdr:clientData/>
  </xdr:twoCellAnchor>
  <xdr:twoCellAnchor>
    <xdr:from>
      <xdr:col>0</xdr:col>
      <xdr:colOff>1</xdr:colOff>
      <xdr:row>1</xdr:row>
      <xdr:rowOff>1</xdr:rowOff>
    </xdr:from>
    <xdr:to>
      <xdr:col>9</xdr:col>
      <xdr:colOff>1</xdr:colOff>
      <xdr:row>12</xdr:row>
      <xdr:rowOff>0</xdr:rowOff>
    </xdr:to>
    <xdr:sp macro="" textlink="">
      <xdr:nvSpPr>
        <xdr:cNvPr id="6" name="Rectangle 5">
          <a:extLst>
            <a:ext uri="{FF2B5EF4-FFF2-40B4-BE49-F238E27FC236}">
              <a16:creationId xmlns:a16="http://schemas.microsoft.com/office/drawing/2014/main" id="{37286D5A-CCDE-8D4A-B0B9-043D3C30C63E}"/>
            </a:ext>
          </a:extLst>
        </xdr:cNvPr>
        <xdr:cNvSpPr/>
      </xdr:nvSpPr>
      <xdr:spPr>
        <a:xfrm>
          <a:off x="1" y="1822825"/>
          <a:ext cx="10802471" cy="2734234"/>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333376</xdr:colOff>
      <xdr:row>0</xdr:row>
      <xdr:rowOff>1810808</xdr:rowOff>
    </xdr:from>
    <xdr:to>
      <xdr:col>8</xdr:col>
      <xdr:colOff>698501</xdr:colOff>
      <xdr:row>9</xdr:row>
      <xdr:rowOff>50800</xdr:rowOff>
    </xdr:to>
    <xdr:sp macro="" textlink="">
      <xdr:nvSpPr>
        <xdr:cNvPr id="5" name="ZoneTexte 4">
          <a:extLst>
            <a:ext uri="{FF2B5EF4-FFF2-40B4-BE49-F238E27FC236}">
              <a16:creationId xmlns:a16="http://schemas.microsoft.com/office/drawing/2014/main" id="{7E177339-9525-5549-A154-2773C81825EB}"/>
            </a:ext>
          </a:extLst>
        </xdr:cNvPr>
        <xdr:cNvSpPr txBox="1"/>
      </xdr:nvSpPr>
      <xdr:spPr>
        <a:xfrm>
          <a:off x="333376" y="1810808"/>
          <a:ext cx="8328025" cy="21134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baseline="0">
              <a:solidFill>
                <a:srgbClr val="87C03D"/>
              </a:solidFill>
            </a:rPr>
            <a:t>9 thématiques</a:t>
          </a:r>
          <a:r>
            <a:rPr lang="fr-FR" sz="1400" b="1" u="sng">
              <a:solidFill>
                <a:srgbClr val="87C03D"/>
              </a:solidFill>
            </a:rPr>
            <a:t> traitées dans le recueil :</a:t>
          </a:r>
        </a:p>
        <a:p>
          <a:r>
            <a:rPr lang="fr-FR" sz="1200" b="0" u="none"/>
            <a:t>-</a:t>
          </a:r>
          <a:r>
            <a:rPr lang="fr-FR" sz="1200" b="0" u="none" baseline="0"/>
            <a:t> </a:t>
          </a:r>
          <a:r>
            <a:rPr lang="fr-FR" sz="1200" b="1" u="none" baseline="0"/>
            <a:t>Bâtiment</a:t>
          </a:r>
          <a:r>
            <a:rPr lang="fr-FR" sz="1200" b="0" u="none" baseline="0"/>
            <a:t> </a:t>
          </a:r>
          <a:r>
            <a:rPr lang="fr-FR" sz="1100" b="0" u="none" baseline="0">
              <a:solidFill>
                <a:schemeClr val="bg2">
                  <a:lumMod val="50000"/>
                </a:schemeClr>
              </a:solidFill>
            </a:rPr>
            <a:t>(performance énergétique du bâti neuf et rénové)</a:t>
          </a:r>
        </a:p>
        <a:p>
          <a:r>
            <a:rPr lang="fr-FR" sz="1200" b="0" u="none" baseline="0"/>
            <a:t>- </a:t>
          </a:r>
          <a:r>
            <a:rPr lang="fr-FR" sz="1200" b="1" u="none" baseline="0"/>
            <a:t>Mobilité</a:t>
          </a:r>
          <a:r>
            <a:rPr lang="fr-FR" sz="1200" b="0" u="none" baseline="0"/>
            <a:t> </a:t>
          </a:r>
          <a:r>
            <a:rPr lang="fr-FR" sz="1100" b="0" u="none" baseline="0">
              <a:solidFill>
                <a:schemeClr val="bg2">
                  <a:lumMod val="50000"/>
                </a:schemeClr>
              </a:solidFill>
            </a:rPr>
            <a:t>(réduction des déplacements et développement de mobilités alternatives / décarbonées)</a:t>
          </a:r>
        </a:p>
        <a:p>
          <a:r>
            <a:rPr lang="fr-FR" sz="1200" b="0" u="none" baseline="0"/>
            <a:t>- </a:t>
          </a:r>
          <a:r>
            <a:rPr lang="fr-FR" sz="1200" b="1" u="none" baseline="0"/>
            <a:t>Réseaux</a:t>
          </a:r>
          <a:r>
            <a:rPr lang="fr-FR" sz="1200" b="0" u="none" baseline="0"/>
            <a:t> </a:t>
          </a:r>
          <a:r>
            <a:rPr lang="fr-FR" sz="1100" b="0" u="none" baseline="0">
              <a:solidFill>
                <a:schemeClr val="bg2">
                  <a:lumMod val="50000"/>
                </a:schemeClr>
              </a:solidFill>
            </a:rPr>
            <a:t>(prise en compte des réseaux d'eau et d'énergie dans l'urbanisme et l'aménagement)</a:t>
          </a:r>
          <a:endParaRPr lang="fr-FR" sz="1200" b="0" u="none" baseline="0">
            <a:solidFill>
              <a:schemeClr val="bg2">
                <a:lumMod val="50000"/>
              </a:schemeClr>
            </a:solidFill>
          </a:endParaRPr>
        </a:p>
        <a:p>
          <a:r>
            <a:rPr lang="fr-FR" sz="1200" b="0" u="none" baseline="0"/>
            <a:t>- </a:t>
          </a:r>
          <a:r>
            <a:rPr lang="fr-FR" sz="1200" b="1" u="none" baseline="0"/>
            <a:t>EnR</a:t>
          </a:r>
          <a:r>
            <a:rPr lang="fr-FR" sz="1200" b="0" u="none" baseline="0"/>
            <a:t> </a:t>
          </a:r>
          <a:r>
            <a:rPr lang="fr-FR" sz="1100" b="0" u="none" baseline="0">
              <a:solidFill>
                <a:schemeClr val="bg2">
                  <a:lumMod val="50000"/>
                </a:schemeClr>
              </a:solidFill>
            </a:rPr>
            <a:t>(développement harmonieux des énergies renouvelables)</a:t>
          </a:r>
        </a:p>
        <a:p>
          <a:r>
            <a:rPr lang="fr-FR" sz="1200" b="0" u="none" baseline="0"/>
            <a:t>- </a:t>
          </a:r>
          <a:r>
            <a:rPr lang="fr-FR" sz="1200" b="1" u="none" baseline="0"/>
            <a:t>Adaptation</a:t>
          </a:r>
          <a:r>
            <a:rPr lang="fr-FR" sz="1200" b="0" u="none" baseline="0"/>
            <a:t> </a:t>
          </a:r>
          <a:r>
            <a:rPr lang="fr-FR" sz="1100" b="0" u="none" baseline="0">
              <a:solidFill>
                <a:schemeClr val="bg2">
                  <a:lumMod val="50000"/>
                </a:schemeClr>
              </a:solidFill>
            </a:rPr>
            <a:t>(adaptation au changement climatique)</a:t>
          </a:r>
        </a:p>
        <a:p>
          <a:r>
            <a:rPr lang="fr-FR" sz="1200" b="0" u="none" baseline="0"/>
            <a:t>- </a:t>
          </a:r>
          <a:r>
            <a:rPr lang="fr-FR" sz="1200" b="1" u="none" baseline="0"/>
            <a:t>Qualité de l'air et nuisances</a:t>
          </a:r>
          <a:r>
            <a:rPr lang="fr-FR" sz="1200" b="0" u="none" baseline="0"/>
            <a:t> </a:t>
          </a:r>
          <a:r>
            <a:rPr lang="fr-FR" sz="1100" b="0" u="none" baseline="0">
              <a:solidFill>
                <a:schemeClr val="bg2">
                  <a:lumMod val="50000"/>
                </a:schemeClr>
              </a:solidFill>
            </a:rPr>
            <a:t>(qualité de l'air, lutte contre les pollutions et nuisances, santé environnementale)</a:t>
          </a:r>
        </a:p>
        <a:p>
          <a:r>
            <a:rPr lang="fr-FR" sz="1200" b="0" u="none" baseline="0"/>
            <a:t>- </a:t>
          </a:r>
          <a:r>
            <a:rPr lang="fr-FR" sz="1200" b="1" u="none" baseline="0"/>
            <a:t>Artificialisation </a:t>
          </a:r>
          <a:r>
            <a:rPr lang="fr-FR" sz="1100" b="0" u="none" baseline="0">
              <a:solidFill>
                <a:schemeClr val="bg2">
                  <a:lumMod val="50000"/>
                </a:schemeClr>
              </a:solidFill>
            </a:rPr>
            <a:t>(lutte contre l'artificialisation, protection des sols et espaces agro-naturels, préservation des paysages)</a:t>
          </a:r>
          <a:endParaRPr lang="fr-FR" sz="1100" b="1" u="none" baseline="0">
            <a:solidFill>
              <a:schemeClr val="bg2">
                <a:lumMod val="50000"/>
              </a:schemeClr>
            </a:solidFill>
          </a:endParaRPr>
        </a:p>
        <a:p>
          <a:r>
            <a:rPr lang="fr-FR" sz="1200" b="0" u="none" baseline="0"/>
            <a:t>- </a:t>
          </a:r>
          <a:r>
            <a:rPr lang="fr-FR" sz="1200" b="1" u="none" baseline="0"/>
            <a:t>Ressources</a:t>
          </a:r>
          <a:r>
            <a:rPr lang="fr-FR" sz="1200" b="0" u="none" baseline="0"/>
            <a:t> </a:t>
          </a:r>
          <a:r>
            <a:rPr lang="fr-FR" sz="1100" b="0" u="none" baseline="0">
              <a:solidFill>
                <a:schemeClr val="bg2">
                  <a:lumMod val="50000"/>
                </a:schemeClr>
              </a:solidFill>
            </a:rPr>
            <a:t>(protection de la ressource en eau, réduction / traitement / valorisation des déchets, économie circulaire)</a:t>
          </a:r>
        </a:p>
        <a:p>
          <a:r>
            <a:rPr lang="fr-FR" sz="1200" b="0" u="none" baseline="0"/>
            <a:t>- </a:t>
          </a:r>
          <a:r>
            <a:rPr lang="fr-FR" sz="1200" b="1" u="none" baseline="0"/>
            <a:t>Biodiversité</a:t>
          </a:r>
          <a:r>
            <a:rPr lang="fr-FR" sz="1200" b="0" u="none" baseline="0"/>
            <a:t> </a:t>
          </a:r>
          <a:r>
            <a:rPr lang="fr-FR" sz="1100" b="0" u="none" baseline="0">
              <a:solidFill>
                <a:schemeClr val="bg2">
                  <a:lumMod val="50000"/>
                </a:schemeClr>
              </a:solidFill>
            </a:rPr>
            <a:t>(protection de la biodiversité)</a:t>
          </a:r>
          <a:endParaRPr lang="fr-FR" sz="1200" b="1" u="none">
            <a:solidFill>
              <a:schemeClr val="bg2">
                <a:lumMod val="50000"/>
              </a:schemeClr>
            </a:solidFill>
          </a:endParaRPr>
        </a:p>
      </xdr:txBody>
    </xdr:sp>
    <xdr:clientData/>
  </xdr:twoCellAnchor>
  <xdr:twoCellAnchor>
    <xdr:from>
      <xdr:col>10</xdr:col>
      <xdr:colOff>287866</xdr:colOff>
      <xdr:row>0</xdr:row>
      <xdr:rowOff>1554692</xdr:rowOff>
    </xdr:from>
    <xdr:to>
      <xdr:col>11</xdr:col>
      <xdr:colOff>5468470</xdr:colOff>
      <xdr:row>11</xdr:row>
      <xdr:rowOff>25400</xdr:rowOff>
    </xdr:to>
    <xdr:sp macro="" textlink="">
      <xdr:nvSpPr>
        <xdr:cNvPr id="7" name="ZoneTexte 6">
          <a:extLst>
            <a:ext uri="{FF2B5EF4-FFF2-40B4-BE49-F238E27FC236}">
              <a16:creationId xmlns:a16="http://schemas.microsoft.com/office/drawing/2014/main" id="{056E7A19-884F-5D41-9772-7D56573AE1B9}"/>
            </a:ext>
          </a:extLst>
        </xdr:cNvPr>
        <xdr:cNvSpPr txBox="1"/>
      </xdr:nvSpPr>
      <xdr:spPr>
        <a:xfrm>
          <a:off x="12181042" y="1554692"/>
          <a:ext cx="13248840" cy="28185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u="sng" baseline="0">
              <a:solidFill>
                <a:srgbClr val="87C03D"/>
              </a:solidFill>
            </a:rPr>
            <a:t>Mode d'emploi :</a:t>
          </a:r>
          <a:endParaRPr lang="fr-FR" sz="1600" b="1" u="sng">
            <a:solidFill>
              <a:srgbClr val="87C03D"/>
            </a:solidFill>
          </a:endParaRPr>
        </a:p>
        <a:p>
          <a:r>
            <a:rPr lang="fr-FR" sz="1400" b="0" u="none"/>
            <a:t>La</a:t>
          </a:r>
          <a:r>
            <a:rPr lang="fr-FR" sz="1400" b="0" u="none" baseline="0"/>
            <a:t> cinquantaine de documents d'urbanisme présents dans le recueil peuvent être classés /filtrés de plusieurs manières :</a:t>
          </a:r>
        </a:p>
        <a:p>
          <a:r>
            <a:rPr lang="fr-FR" sz="1400" b="0" u="none" baseline="0"/>
            <a:t>- Par </a:t>
          </a:r>
          <a:r>
            <a:rPr lang="fr-FR" sz="1400" b="1" u="none" baseline="0"/>
            <a:t>type de document / de collectivité porteuse</a:t>
          </a:r>
          <a:r>
            <a:rPr lang="fr-FR" sz="1400" b="0" u="none" baseline="0"/>
            <a:t> à </a:t>
          </a:r>
          <a:r>
            <a:rPr lang="fr-FR" sz="1400" b="0" u="sng" baseline="0"/>
            <a:t>sélectionner</a:t>
          </a:r>
          <a:r>
            <a:rPr lang="fr-FR" sz="1400" b="1" u="none" baseline="0"/>
            <a:t> </a:t>
          </a:r>
          <a:r>
            <a:rPr lang="fr-FR" sz="1400" b="0" u="none" baseline="0"/>
            <a:t>en utilisant le bouton         des cellules C13 et D13</a:t>
          </a:r>
        </a:p>
        <a:p>
          <a:r>
            <a:rPr lang="fr-FR" sz="1400" b="0" u="none" baseline="0"/>
            <a:t>- Par </a:t>
          </a:r>
          <a:r>
            <a:rPr lang="fr-FR" sz="1400" b="1" u="none" baseline="0"/>
            <a:t>département</a:t>
          </a:r>
          <a:r>
            <a:rPr lang="fr-FR" sz="1400" b="0" u="none" baseline="0"/>
            <a:t> à </a:t>
          </a:r>
          <a:r>
            <a:rPr lang="fr-FR" sz="1400" b="0" u="sng" baseline="0"/>
            <a:t>sélectionner</a:t>
          </a:r>
          <a:r>
            <a:rPr lang="fr-FR" sz="1400" b="0" u="none" baseline="0"/>
            <a:t> ou </a:t>
          </a:r>
          <a:r>
            <a:rPr lang="fr-FR" sz="1400" b="0" u="sng" baseline="0"/>
            <a:t>classer</a:t>
          </a:r>
          <a:r>
            <a:rPr lang="fr-FR" sz="1400" b="0" u="none" baseline="0"/>
            <a:t> en utilisant le bouton        de la cellule F13</a:t>
          </a:r>
        </a:p>
        <a:p>
          <a:r>
            <a:rPr lang="fr-FR" sz="1400" b="0" u="none" baseline="0"/>
            <a:t>- Par </a:t>
          </a:r>
          <a:r>
            <a:rPr lang="fr-FR" sz="1400" b="1" u="none" baseline="0"/>
            <a:t>population / superficie / densité </a:t>
          </a:r>
          <a:r>
            <a:rPr lang="fr-FR" sz="1400" b="0" u="none" baseline="0"/>
            <a:t>du territoire, à </a:t>
          </a:r>
          <a:r>
            <a:rPr lang="fr-FR" sz="1400" b="0" u="sng" baseline="0"/>
            <a:t>classer</a:t>
          </a:r>
          <a:r>
            <a:rPr lang="fr-FR" sz="1400" b="0" u="none" baseline="0"/>
            <a:t> en utilisant en utilisant le bouton         des cellules G13, H13 et I13</a:t>
          </a:r>
        </a:p>
        <a:p>
          <a:r>
            <a:rPr lang="fr-FR" sz="1400" b="0" u="none" baseline="0"/>
            <a:t>- Par </a:t>
          </a:r>
          <a:r>
            <a:rPr lang="fr-FR" sz="1400" b="1" u="none" baseline="0"/>
            <a:t>thématiques traitées </a:t>
          </a:r>
          <a:r>
            <a:rPr lang="fr-FR" sz="1400" b="0" u="none" baseline="0"/>
            <a:t>en inscrivant les problématiques de mon choix dans le tableau ci-contre (1 par cellule) puis en validant avec le bouton "Filtrer" en haut à droite de la page. Les mots-clés à utiliser sont ceux en </a:t>
          </a:r>
          <a:r>
            <a:rPr lang="fr-FR" sz="1400" b="1" u="none" baseline="0"/>
            <a:t>gras</a:t>
          </a:r>
          <a:r>
            <a:rPr lang="fr-FR" sz="1400" b="0" u="none" baseline="0"/>
            <a:t> dans la liste ci-contre. Le filtre est sensible à l'orthographe (y compris aux accents) mais pas à la casse (majuscules/minuscules). Il fonctionne selon une règle "ou", c'est à dire que l'usage de plusieurs mots-clés renvoie l'ensemble des documents répondant à </a:t>
          </a:r>
          <a:r>
            <a:rPr lang="fr-FR" sz="1400" b="0" i="1" u="none" baseline="0"/>
            <a:t>au moins un</a:t>
          </a:r>
          <a:r>
            <a:rPr lang="fr-FR" sz="1400" b="0" i="0" u="none" baseline="0"/>
            <a:t> des thèmes sélectionnés. Pour</a:t>
          </a:r>
          <a:r>
            <a:rPr lang="fr-FR" sz="1400" b="0" u="none" baseline="0"/>
            <a:t> revenir à la liste de tous les documents, il est nécessaire d'effacer le contenu du tableau de filtres (cellules J3 à J11), puis valider avec le bouton "Filtrer".</a:t>
          </a:r>
        </a:p>
        <a:p>
          <a:endParaRPr lang="fr-FR" sz="1400" b="0" i="1" u="none" baseline="0"/>
        </a:p>
        <a:p>
          <a:r>
            <a:rPr lang="fr-FR" sz="1400" b="0" i="1" u="none" baseline="0"/>
            <a:t>Par exemple, si je suis intéressé·e par la </a:t>
          </a:r>
          <a:r>
            <a:rPr lang="fr-FR" sz="1400" b="0" i="1" u="sng" baseline="0"/>
            <a:t>qualité de l'air</a:t>
          </a:r>
          <a:r>
            <a:rPr lang="fr-FR" sz="1400" b="0" i="1" u="none" baseline="0"/>
            <a:t> et la </a:t>
          </a:r>
          <a:r>
            <a:rPr lang="fr-FR" sz="1400" b="0" i="1" u="sng" baseline="0"/>
            <a:t>mobilité</a:t>
          </a:r>
          <a:r>
            <a:rPr lang="fr-FR" sz="1400" b="0" i="1" u="none" baseline="0"/>
            <a:t>, j'inscris </a:t>
          </a:r>
          <a:r>
            <a:rPr lang="fr-FR" sz="1400" b="0" i="0" u="none" baseline="0"/>
            <a:t>"Qualité de l'air et nuisances" </a:t>
          </a:r>
          <a:r>
            <a:rPr lang="fr-FR" sz="1400" b="0" i="1" u="none" baseline="0"/>
            <a:t>ou</a:t>
          </a:r>
          <a:r>
            <a:rPr lang="fr-FR" sz="1400" b="0" i="0" u="none" baseline="0"/>
            <a:t> "Air" </a:t>
          </a:r>
          <a:r>
            <a:rPr lang="fr-FR" sz="1400" b="0" i="1" u="none" baseline="0"/>
            <a:t>en cellule J3</a:t>
          </a:r>
          <a:r>
            <a:rPr lang="fr-FR" sz="1400" b="0" i="0" u="none" baseline="0"/>
            <a:t>, "Mobilité" </a:t>
          </a:r>
          <a:r>
            <a:rPr lang="fr-FR" sz="1400" b="0" i="1" u="none" baseline="0"/>
            <a:t>en cellule J4</a:t>
          </a:r>
          <a:r>
            <a:rPr lang="fr-FR" sz="1400" b="0" i="0" u="none" baseline="0"/>
            <a:t>, </a:t>
          </a:r>
          <a:r>
            <a:rPr lang="fr-FR" sz="1400" b="0" i="1" u="none" baseline="0"/>
            <a:t>puis je clique sur 	"Filtrer"</a:t>
          </a:r>
          <a:r>
            <a:rPr lang="fr-FR" sz="1400" b="0" i="0" u="none" baseline="0"/>
            <a:t> </a:t>
          </a:r>
          <a:r>
            <a:rPr lang="fr-FR" sz="1400" b="0" i="1" u="none" baseline="0"/>
            <a:t>en haut à droite de la page. Pour afficher de nouveau tous les documents, j'efface le contenu des cellules J3 et J4 puis je clique sur "Filtrer".</a:t>
          </a:r>
        </a:p>
        <a:p>
          <a:r>
            <a:rPr lang="fr-FR" sz="1400" b="0" i="0" u="none" baseline="0"/>
            <a:t>	</a:t>
          </a:r>
        </a:p>
      </xdr:txBody>
    </xdr:sp>
    <xdr:clientData/>
  </xdr:twoCellAnchor>
  <xdr:twoCellAnchor editAs="oneCell">
    <xdr:from>
      <xdr:col>10</xdr:col>
      <xdr:colOff>6711035</xdr:colOff>
      <xdr:row>1</xdr:row>
      <xdr:rowOff>266699</xdr:rowOff>
    </xdr:from>
    <xdr:to>
      <xdr:col>10</xdr:col>
      <xdr:colOff>6926935</xdr:colOff>
      <xdr:row>1</xdr:row>
      <xdr:rowOff>469899</xdr:rowOff>
    </xdr:to>
    <xdr:pic>
      <xdr:nvPicPr>
        <xdr:cNvPr id="9" name="Image 8">
          <a:extLst>
            <a:ext uri="{FF2B5EF4-FFF2-40B4-BE49-F238E27FC236}">
              <a16:creationId xmlns:a16="http://schemas.microsoft.com/office/drawing/2014/main" id="{79AB750F-100B-D941-8149-907DA2C8C5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585535" y="2082799"/>
          <a:ext cx="215900" cy="203200"/>
        </a:xfrm>
        <a:prstGeom prst="rect">
          <a:avLst/>
        </a:prstGeom>
      </xdr:spPr>
    </xdr:pic>
    <xdr:clientData/>
  </xdr:twoCellAnchor>
  <xdr:twoCellAnchor editAs="oneCell">
    <xdr:from>
      <xdr:col>10</xdr:col>
      <xdr:colOff>7268021</xdr:colOff>
      <xdr:row>2</xdr:row>
      <xdr:rowOff>59870</xdr:rowOff>
    </xdr:from>
    <xdr:to>
      <xdr:col>10</xdr:col>
      <xdr:colOff>7483921</xdr:colOff>
      <xdr:row>3</xdr:row>
      <xdr:rowOff>63499</xdr:rowOff>
    </xdr:to>
    <xdr:pic>
      <xdr:nvPicPr>
        <xdr:cNvPr id="10" name="Image 9">
          <a:extLst>
            <a:ext uri="{FF2B5EF4-FFF2-40B4-BE49-F238E27FC236}">
              <a16:creationId xmlns:a16="http://schemas.microsoft.com/office/drawing/2014/main" id="{0E1EF245-9769-5440-884F-73ED26B51A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42521" y="2510970"/>
          <a:ext cx="215900" cy="206829"/>
        </a:xfrm>
        <a:prstGeom prst="rect">
          <a:avLst/>
        </a:prstGeom>
      </xdr:spPr>
    </xdr:pic>
    <xdr:clientData/>
  </xdr:twoCellAnchor>
  <xdr:twoCellAnchor editAs="oneCell">
    <xdr:from>
      <xdr:col>10</xdr:col>
      <xdr:colOff>5176149</xdr:colOff>
      <xdr:row>1</xdr:row>
      <xdr:rowOff>480785</xdr:rowOff>
    </xdr:from>
    <xdr:to>
      <xdr:col>10</xdr:col>
      <xdr:colOff>5392049</xdr:colOff>
      <xdr:row>2</xdr:row>
      <xdr:rowOff>48985</xdr:rowOff>
    </xdr:to>
    <xdr:pic>
      <xdr:nvPicPr>
        <xdr:cNvPr id="11" name="Image 10">
          <a:extLst>
            <a:ext uri="{FF2B5EF4-FFF2-40B4-BE49-F238E27FC236}">
              <a16:creationId xmlns:a16="http://schemas.microsoft.com/office/drawing/2014/main" id="{36351B53-79F1-F247-A925-EA8ED261E6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050649" y="2296885"/>
          <a:ext cx="215900" cy="203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A4" totalsRowShown="0" headerRowDxfId="4">
  <autoFilter ref="A1:A4" xr:uid="{00000000-0009-0000-0100-000001000000}"/>
  <tableColumns count="1">
    <tableColumn id="1" xr3:uid="{00000000-0010-0000-0000-000001000000}" name="Type de document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au3" displayName="Tableau3" ref="C1:C8" totalsRowShown="0" headerRowDxfId="3" headerRowBorderDxfId="2" tableBorderDxfId="1">
  <autoFilter ref="C1:C8" xr:uid="{00000000-0009-0000-0100-000003000000}"/>
  <tableColumns count="1">
    <tableColumn id="1" xr3:uid="{00000000-0010-0000-0100-000001000000}" name="Type de porteur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au2" displayName="Tableau2" ref="E1:E11" totalsRowShown="0" headerRowDxfId="0">
  <autoFilter ref="E1:E11" xr:uid="{00000000-0009-0000-0100-000002000000}"/>
  <tableColumns count="1">
    <tableColumn id="1" xr3:uid="{00000000-0010-0000-0200-000001000000}" name="Enjeux"/>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H15"/>
  <sheetViews>
    <sheetView showGridLines="0" tabSelected="1" topLeftCell="B1" zoomScale="75" workbookViewId="0">
      <selection activeCell="B7" sqref="B7:C7"/>
    </sheetView>
  </sheetViews>
  <sheetFormatPr baseColWidth="10" defaultRowHeight="15.6"/>
  <cols>
    <col min="2" max="2" width="40.09765625" customWidth="1"/>
    <col min="3" max="3" width="164.796875" customWidth="1"/>
  </cols>
  <sheetData>
    <row r="1" spans="1:8" ht="150" customHeight="1">
      <c r="A1" s="76"/>
      <c r="B1" s="76"/>
      <c r="C1" s="9" t="s">
        <v>332</v>
      </c>
      <c r="D1" s="9"/>
      <c r="E1" s="9"/>
      <c r="F1" s="9"/>
      <c r="G1" s="9"/>
      <c r="H1" s="9"/>
    </row>
    <row r="2" spans="1:8" ht="11.1" customHeight="1">
      <c r="A2" s="3"/>
      <c r="B2" s="3"/>
      <c r="C2" s="9"/>
      <c r="D2" s="9"/>
      <c r="E2" s="9"/>
      <c r="F2" s="9"/>
      <c r="G2" s="9"/>
      <c r="H2" s="9"/>
    </row>
    <row r="3" spans="1:8">
      <c r="B3" s="81" t="s">
        <v>339</v>
      </c>
      <c r="C3" s="82"/>
    </row>
    <row r="4" spans="1:8" ht="9" customHeight="1">
      <c r="B4" s="83"/>
      <c r="C4" s="84"/>
    </row>
    <row r="6" spans="1:8" ht="35.1" customHeight="1">
      <c r="B6" s="79" t="s">
        <v>330</v>
      </c>
      <c r="C6" s="80"/>
    </row>
    <row r="7" spans="1:8" ht="167.1" customHeight="1">
      <c r="B7" s="77" t="s">
        <v>340</v>
      </c>
      <c r="C7" s="78"/>
    </row>
    <row r="9" spans="1:8" ht="38.1" customHeight="1">
      <c r="B9" s="87" t="s">
        <v>331</v>
      </c>
      <c r="C9" s="88"/>
    </row>
    <row r="10" spans="1:8" ht="170.1" customHeight="1">
      <c r="B10" s="89" t="s">
        <v>343</v>
      </c>
      <c r="C10" s="90"/>
    </row>
    <row r="12" spans="1:8" ht="38.1" customHeight="1">
      <c r="B12" s="91" t="s">
        <v>342</v>
      </c>
      <c r="C12" s="92"/>
    </row>
    <row r="13" spans="1:8" ht="149.1" customHeight="1">
      <c r="B13" s="77" t="s">
        <v>344</v>
      </c>
      <c r="C13" s="93"/>
    </row>
    <row r="15" spans="1:8" ht="52.05" customHeight="1">
      <c r="B15" s="85" t="s">
        <v>341</v>
      </c>
      <c r="C15" s="86"/>
    </row>
  </sheetData>
  <sheetProtection algorithmName="SHA-512" hashValue="2tNxh2kkSHBZgiklacRR7+G36oaSae7Q9joEyk7ILoREI+QyGv/PHDkUzysqcxQmNKFwVlbX6r7Zhn6dlkkQDA==" saltValue="nen+fOJT6bhi5rZdc/CNIg==" spinCount="100000" sheet="1" objects="1" scenarios="1" selectLockedCells="1" selectUnlockedCells="1"/>
  <mergeCells count="9">
    <mergeCell ref="A1:B1"/>
    <mergeCell ref="B7:C7"/>
    <mergeCell ref="B6:C6"/>
    <mergeCell ref="B3:C4"/>
    <mergeCell ref="B15:C15"/>
    <mergeCell ref="B9:C9"/>
    <mergeCell ref="B10:C10"/>
    <mergeCell ref="B12:C12"/>
    <mergeCell ref="B13:C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Recueil"/>
  <dimension ref="A1:O1192"/>
  <sheetViews>
    <sheetView showGridLines="0" topLeftCell="B1" zoomScale="55" zoomScaleNormal="55" workbookViewId="0">
      <selection activeCell="J3" sqref="J3"/>
    </sheetView>
  </sheetViews>
  <sheetFormatPr baseColWidth="10" defaultColWidth="10.796875" defaultRowHeight="15.6"/>
  <cols>
    <col min="1" max="1" width="12.09765625" style="10" hidden="1" customWidth="1"/>
    <col min="2" max="2" width="22.296875" style="11" customWidth="1"/>
    <col min="3" max="3" width="11.5" style="11" customWidth="1"/>
    <col min="4" max="4" width="12.5" style="11" customWidth="1"/>
    <col min="5" max="5" width="33.09765625" style="28" customWidth="1"/>
    <col min="6" max="6" width="12.296875" style="28" customWidth="1"/>
    <col min="7" max="9" width="12.5" style="28" customWidth="1"/>
    <col min="10" max="10" width="26.5" style="28" bestFit="1" customWidth="1"/>
    <col min="11" max="13" width="105.796875" style="28" customWidth="1"/>
    <col min="14" max="14" width="52.59765625" style="28" hidden="1" customWidth="1"/>
    <col min="15" max="15" width="86.796875" style="10" customWidth="1"/>
    <col min="16" max="16384" width="10.796875" style="10"/>
  </cols>
  <sheetData>
    <row r="1" spans="1:14" ht="143.1" customHeight="1">
      <c r="B1" s="94"/>
      <c r="C1" s="94"/>
      <c r="E1" s="95" t="s">
        <v>332</v>
      </c>
      <c r="F1" s="95"/>
      <c r="G1" s="95"/>
      <c r="H1" s="95"/>
      <c r="I1" s="95"/>
      <c r="J1" s="95"/>
      <c r="K1" s="96"/>
      <c r="L1" s="12"/>
      <c r="M1" s="12"/>
      <c r="N1" s="13">
        <f>COUNTIF($N$3:$N$11,"")</f>
        <v>9</v>
      </c>
    </row>
    <row r="2" spans="1:14" s="14" customFormat="1" ht="50.1" customHeight="1">
      <c r="B2" s="15" t="s">
        <v>27</v>
      </c>
      <c r="C2" s="16" t="s">
        <v>0</v>
      </c>
      <c r="D2" s="16" t="s">
        <v>1</v>
      </c>
      <c r="E2" s="17" t="s">
        <v>4</v>
      </c>
      <c r="F2" s="17"/>
      <c r="G2" s="17"/>
      <c r="H2" s="17"/>
      <c r="I2" s="17"/>
      <c r="J2" s="18" t="s">
        <v>333</v>
      </c>
      <c r="K2" s="19" t="s">
        <v>5</v>
      </c>
      <c r="L2" s="19" t="s">
        <v>2</v>
      </c>
      <c r="M2" s="19" t="s">
        <v>3</v>
      </c>
      <c r="N2" s="20" t="s">
        <v>17</v>
      </c>
    </row>
    <row r="3" spans="1:14">
      <c r="B3" s="21"/>
      <c r="C3" s="21"/>
      <c r="D3" s="21"/>
      <c r="E3" s="21"/>
      <c r="F3" s="21"/>
      <c r="G3" s="21"/>
      <c r="H3" s="21"/>
      <c r="I3" s="21"/>
      <c r="J3" s="5"/>
      <c r="K3" s="22"/>
      <c r="L3" s="22"/>
      <c r="M3" s="22"/>
      <c r="N3" s="23" t="str">
        <f>TRIM(J3)</f>
        <v/>
      </c>
    </row>
    <row r="4" spans="1:14">
      <c r="B4" s="24"/>
      <c r="C4" s="24"/>
      <c r="D4" s="24"/>
      <c r="E4" s="24"/>
      <c r="F4" s="24"/>
      <c r="G4" s="24"/>
      <c r="H4" s="24"/>
      <c r="I4" s="24"/>
      <c r="J4" s="6"/>
      <c r="K4" s="22"/>
      <c r="L4" s="22"/>
      <c r="M4" s="22"/>
      <c r="N4" s="25" t="str">
        <f t="shared" ref="N4:N10" si="0">TRIM(J4)</f>
        <v/>
      </c>
    </row>
    <row r="5" spans="1:14">
      <c r="B5" s="24"/>
      <c r="C5" s="24"/>
      <c r="D5" s="24"/>
      <c r="E5" s="24"/>
      <c r="F5" s="24"/>
      <c r="G5" s="24"/>
      <c r="H5" s="24"/>
      <c r="I5" s="24"/>
      <c r="J5" s="6"/>
      <c r="K5" s="22"/>
      <c r="L5" s="22"/>
      <c r="M5" s="22"/>
      <c r="N5" s="25" t="str">
        <f t="shared" si="0"/>
        <v/>
      </c>
    </row>
    <row r="6" spans="1:14">
      <c r="B6" s="24"/>
      <c r="C6" s="24"/>
      <c r="D6" s="24"/>
      <c r="E6" s="24"/>
      <c r="F6" s="24"/>
      <c r="G6" s="24"/>
      <c r="H6" s="24"/>
      <c r="I6" s="24"/>
      <c r="J6" s="6"/>
      <c r="K6" s="22"/>
      <c r="L6" s="22"/>
      <c r="M6" s="22"/>
      <c r="N6" s="25" t="str">
        <f t="shared" si="0"/>
        <v/>
      </c>
    </row>
    <row r="7" spans="1:14">
      <c r="B7" s="24"/>
      <c r="C7" s="24"/>
      <c r="D7" s="24"/>
      <c r="E7" s="24"/>
      <c r="F7" s="24"/>
      <c r="G7" s="24"/>
      <c r="H7" s="24"/>
      <c r="I7" s="24"/>
      <c r="J7" s="6"/>
      <c r="K7" s="22"/>
      <c r="L7" s="22"/>
      <c r="M7" s="22"/>
      <c r="N7" s="25" t="str">
        <f t="shared" si="0"/>
        <v/>
      </c>
    </row>
    <row r="8" spans="1:14">
      <c r="B8" s="24"/>
      <c r="C8" s="24"/>
      <c r="D8" s="24"/>
      <c r="E8" s="24"/>
      <c r="F8" s="24"/>
      <c r="G8" s="24"/>
      <c r="H8" s="24"/>
      <c r="I8" s="24"/>
      <c r="J8" s="6"/>
      <c r="K8" s="22"/>
      <c r="L8" s="22"/>
      <c r="M8" s="22"/>
      <c r="N8" s="25" t="str">
        <f t="shared" si="0"/>
        <v/>
      </c>
    </row>
    <row r="9" spans="1:14">
      <c r="B9" s="24"/>
      <c r="C9" s="24"/>
      <c r="D9" s="24"/>
      <c r="E9" s="24"/>
      <c r="F9" s="24"/>
      <c r="G9" s="24"/>
      <c r="H9" s="24"/>
      <c r="I9" s="24"/>
      <c r="J9" s="6"/>
      <c r="K9" s="22"/>
      <c r="L9" s="22"/>
      <c r="M9" s="22"/>
      <c r="N9" s="25" t="str">
        <f t="shared" si="0"/>
        <v/>
      </c>
    </row>
    <row r="10" spans="1:14">
      <c r="B10" s="24"/>
      <c r="C10" s="24"/>
      <c r="D10" s="24"/>
      <c r="E10" s="24"/>
      <c r="F10" s="24"/>
      <c r="G10" s="24"/>
      <c r="H10" s="24"/>
      <c r="I10" s="24"/>
      <c r="J10" s="6"/>
      <c r="K10" s="22"/>
      <c r="L10" s="22"/>
      <c r="M10" s="22"/>
      <c r="N10" s="25" t="str">
        <f t="shared" si="0"/>
        <v/>
      </c>
    </row>
    <row r="11" spans="1:14">
      <c r="B11" s="26"/>
      <c r="C11" s="26"/>
      <c r="D11" s="26"/>
      <c r="E11" s="26"/>
      <c r="F11" s="26"/>
      <c r="G11" s="26"/>
      <c r="H11" s="26"/>
      <c r="I11" s="26"/>
      <c r="J11" s="7"/>
      <c r="K11" s="22"/>
      <c r="L11" s="22"/>
      <c r="M11" s="22"/>
      <c r="N11" s="27" t="str">
        <f>TRIM(J11)</f>
        <v/>
      </c>
    </row>
    <row r="12" spans="1:14" ht="17.100000000000001" customHeight="1">
      <c r="B12" s="28">
        <f>COUNTIF($A$14:$A$298,"&lt;&gt;"&amp;0)</f>
        <v>54</v>
      </c>
      <c r="C12" s="28"/>
      <c r="D12" s="28"/>
    </row>
    <row r="13" spans="1:14" s="14" customFormat="1" ht="50.1" customHeight="1">
      <c r="B13" s="29" t="s">
        <v>27</v>
      </c>
      <c r="C13" s="30" t="s">
        <v>0</v>
      </c>
      <c r="D13" s="30" t="s">
        <v>1</v>
      </c>
      <c r="E13" s="31" t="s">
        <v>4</v>
      </c>
      <c r="F13" s="30" t="s">
        <v>221</v>
      </c>
      <c r="G13" s="30" t="s">
        <v>146</v>
      </c>
      <c r="H13" s="30" t="s">
        <v>151</v>
      </c>
      <c r="I13" s="30" t="s">
        <v>152</v>
      </c>
      <c r="J13" s="32" t="s">
        <v>333</v>
      </c>
      <c r="K13" s="32" t="s">
        <v>5</v>
      </c>
      <c r="L13" s="32" t="s">
        <v>2</v>
      </c>
      <c r="M13" s="33" t="s">
        <v>3</v>
      </c>
      <c r="N13" s="34" t="s">
        <v>29</v>
      </c>
    </row>
    <row r="14" spans="1:14" s="43" customFormat="1" ht="305.10000000000002" customHeight="1">
      <c r="A14" s="35">
        <f t="shared" ref="A14:A77" si="1">COUNTA(B14:N14)</f>
        <v>13</v>
      </c>
      <c r="B14" s="36" t="s">
        <v>212</v>
      </c>
      <c r="C14" s="37" t="s">
        <v>8</v>
      </c>
      <c r="D14" s="38" t="s">
        <v>13</v>
      </c>
      <c r="E14" s="39" t="s">
        <v>114</v>
      </c>
      <c r="F14" s="39">
        <v>17</v>
      </c>
      <c r="G14" s="40">
        <v>168690</v>
      </c>
      <c r="H14" s="41">
        <v>327</v>
      </c>
      <c r="I14" s="8">
        <f t="shared" ref="I14:I45" si="2">G14/H14</f>
        <v>515.87155963302757</v>
      </c>
      <c r="J14" s="39" t="s">
        <v>295</v>
      </c>
      <c r="K14" s="39" t="s">
        <v>202</v>
      </c>
      <c r="L14" s="39" t="s">
        <v>203</v>
      </c>
      <c r="M14" s="39" t="s">
        <v>115</v>
      </c>
      <c r="N14" s="42">
        <f>IF(SUM(IF(N$3="",0,IFERROR(SEARCH(N$3,J14),0)),IF(N$4="",0,IFERROR(SEARCH(N$4,J14),0)),IF(N$5="",0,IFERROR(SEARCH(N$5,J14),0)),IF(N$6="",0,IFERROR(SEARCH(N$6,J14),0)),IF(N$7="",0,IFERROR(SEARCH(N$7,J14),0)),IF(N$8="",0,IFERROR(SEARCH(N$8,J14),0)),IF(N$9="",0,IFERROR(SEARCH(N$9,J14),0)),IF(N$10="",0,IFERROR(SEARCH(N$10,J14),0)),IF(N$11="",0,IFERROR(SEARCH(N$11,J14),0)))&gt;0,1,0)</f>
        <v>0</v>
      </c>
    </row>
    <row r="15" spans="1:14" s="43" customFormat="1" ht="311.10000000000002" customHeight="1">
      <c r="A15" s="35">
        <f t="shared" si="1"/>
        <v>13</v>
      </c>
      <c r="B15" s="44" t="s">
        <v>98</v>
      </c>
      <c r="C15" s="37" t="s">
        <v>8</v>
      </c>
      <c r="D15" s="38" t="s">
        <v>13</v>
      </c>
      <c r="E15" s="39" t="s">
        <v>263</v>
      </c>
      <c r="F15" s="39">
        <v>24</v>
      </c>
      <c r="G15" s="45">
        <v>103580</v>
      </c>
      <c r="H15" s="41">
        <v>993.3</v>
      </c>
      <c r="I15" s="8">
        <f t="shared" si="2"/>
        <v>104.27866706936474</v>
      </c>
      <c r="J15" s="46" t="s">
        <v>269</v>
      </c>
      <c r="K15" s="39" t="s">
        <v>130</v>
      </c>
      <c r="L15" s="39" t="s">
        <v>129</v>
      </c>
      <c r="M15" s="39" t="s">
        <v>116</v>
      </c>
      <c r="N15" s="42">
        <f t="shared" ref="N15:N67" si="3">IF(SUM(IF(N$3="",0,IFERROR(SEARCH(N$3,J15),0)),IF(N$4="",0,IFERROR(SEARCH(N$4,J15),0)),IF(N$5="",0,IFERROR(SEARCH(N$5,J15),0)),IF(N$6="",0,IFERROR(SEARCH(N$6,J15),0)),IF(N$7="",0,IFERROR(SEARCH(N$7,J15),0)),IF(N$8="",0,IFERROR(SEARCH(N$8,J15),0)),IF(N$9="",0,IFERROR(SEARCH(N$9,J15),0)),IF(N$10="",0,IFERROR(SEARCH(N$10,J15),0)),IF(N$11="",0,IFERROR(SEARCH(N$11,J15),0)))&gt;0,1,0)</f>
        <v>0</v>
      </c>
    </row>
    <row r="16" spans="1:14" s="43" customFormat="1" ht="409.05" customHeight="1">
      <c r="A16" s="75">
        <f t="shared" si="1"/>
        <v>13</v>
      </c>
      <c r="B16" s="36" t="s">
        <v>42</v>
      </c>
      <c r="C16" s="37" t="s">
        <v>8</v>
      </c>
      <c r="D16" s="38" t="s">
        <v>13</v>
      </c>
      <c r="E16" s="39" t="s">
        <v>240</v>
      </c>
      <c r="F16" s="39">
        <v>47</v>
      </c>
      <c r="G16" s="45">
        <v>47900</v>
      </c>
      <c r="H16" s="41">
        <v>354.9</v>
      </c>
      <c r="I16" s="8">
        <f t="shared" si="2"/>
        <v>134.96759650605804</v>
      </c>
      <c r="J16" s="39" t="s">
        <v>284</v>
      </c>
      <c r="K16" s="39" t="s">
        <v>178</v>
      </c>
      <c r="L16" s="39" t="s">
        <v>72</v>
      </c>
      <c r="M16" s="39" t="s">
        <v>71</v>
      </c>
      <c r="N16" s="73">
        <f t="shared" si="3"/>
        <v>0</v>
      </c>
    </row>
    <row r="17" spans="1:15" s="43" customFormat="1" ht="290.10000000000002" customHeight="1">
      <c r="A17" s="35">
        <f t="shared" si="1"/>
        <v>13</v>
      </c>
      <c r="B17" s="36" t="s">
        <v>204</v>
      </c>
      <c r="C17" s="37" t="s">
        <v>8</v>
      </c>
      <c r="D17" s="38" t="s">
        <v>13</v>
      </c>
      <c r="E17" s="39" t="s">
        <v>223</v>
      </c>
      <c r="F17" s="39">
        <v>47</v>
      </c>
      <c r="G17" s="47">
        <v>96660</v>
      </c>
      <c r="H17" s="48">
        <v>480.8</v>
      </c>
      <c r="I17" s="8">
        <f t="shared" si="2"/>
        <v>201.03993344425956</v>
      </c>
      <c r="J17" s="39" t="s">
        <v>273</v>
      </c>
      <c r="K17" s="39" t="s">
        <v>155</v>
      </c>
      <c r="L17" s="39" t="s">
        <v>25</v>
      </c>
      <c r="M17" s="39" t="s">
        <v>28</v>
      </c>
      <c r="N17" s="49">
        <f t="shared" si="3"/>
        <v>0</v>
      </c>
    </row>
    <row r="18" spans="1:15" s="43" customFormat="1" ht="260.10000000000002" customHeight="1">
      <c r="A18" s="75">
        <f t="shared" si="1"/>
        <v>13</v>
      </c>
      <c r="B18" s="36" t="s">
        <v>211</v>
      </c>
      <c r="C18" s="37" t="s">
        <v>8</v>
      </c>
      <c r="D18" s="38" t="s">
        <v>13</v>
      </c>
      <c r="E18" s="39" t="s">
        <v>113</v>
      </c>
      <c r="F18" s="39">
        <v>59</v>
      </c>
      <c r="G18" s="45">
        <v>125670</v>
      </c>
      <c r="H18" s="41">
        <v>343.6</v>
      </c>
      <c r="I18" s="8">
        <f t="shared" si="2"/>
        <v>365.7450523864959</v>
      </c>
      <c r="J18" s="50" t="s">
        <v>147</v>
      </c>
      <c r="K18" s="39" t="s">
        <v>128</v>
      </c>
      <c r="L18" s="39" t="s">
        <v>201</v>
      </c>
      <c r="M18" s="39" t="s">
        <v>112</v>
      </c>
      <c r="N18" s="73">
        <f t="shared" si="3"/>
        <v>0</v>
      </c>
    </row>
    <row r="19" spans="1:15" s="43" customFormat="1" ht="189" customHeight="1">
      <c r="A19" s="35">
        <f t="shared" si="1"/>
        <v>13</v>
      </c>
      <c r="B19" s="51" t="s">
        <v>206</v>
      </c>
      <c r="C19" s="37" t="s">
        <v>8</v>
      </c>
      <c r="D19" s="38" t="s">
        <v>13</v>
      </c>
      <c r="E19" s="39" t="s">
        <v>229</v>
      </c>
      <c r="F19" s="39">
        <v>64</v>
      </c>
      <c r="G19" s="45">
        <v>162000</v>
      </c>
      <c r="H19" s="41">
        <v>343.6</v>
      </c>
      <c r="I19" s="8">
        <f t="shared" si="2"/>
        <v>471.47846332945284</v>
      </c>
      <c r="J19" s="39" t="s">
        <v>280</v>
      </c>
      <c r="K19" s="39" t="s">
        <v>163</v>
      </c>
      <c r="L19" s="39" t="s">
        <v>164</v>
      </c>
      <c r="M19" s="39" t="s">
        <v>139</v>
      </c>
      <c r="N19" s="42">
        <f t="shared" si="3"/>
        <v>0</v>
      </c>
    </row>
    <row r="20" spans="1:15" s="43" customFormat="1" ht="365.1" customHeight="1">
      <c r="A20" s="35">
        <f t="shared" si="1"/>
        <v>13</v>
      </c>
      <c r="B20" s="44" t="s">
        <v>30</v>
      </c>
      <c r="C20" s="37" t="s">
        <v>8</v>
      </c>
      <c r="D20" s="38" t="s">
        <v>13</v>
      </c>
      <c r="E20" s="39" t="s">
        <v>55</v>
      </c>
      <c r="F20" s="39">
        <v>73</v>
      </c>
      <c r="G20" s="45">
        <v>136800</v>
      </c>
      <c r="H20" s="41">
        <v>526</v>
      </c>
      <c r="I20" s="8">
        <f t="shared" si="2"/>
        <v>260.0760456273764</v>
      </c>
      <c r="J20" s="39" t="s">
        <v>275</v>
      </c>
      <c r="K20" s="39" t="s">
        <v>158</v>
      </c>
      <c r="L20" s="39" t="s">
        <v>157</v>
      </c>
      <c r="M20" s="39" t="s">
        <v>56</v>
      </c>
      <c r="N20" s="42">
        <f t="shared" si="3"/>
        <v>0</v>
      </c>
    </row>
    <row r="21" spans="1:15" s="43" customFormat="1" ht="218.1" customHeight="1">
      <c r="A21" s="35">
        <f t="shared" si="1"/>
        <v>13</v>
      </c>
      <c r="B21" s="44" t="s">
        <v>105</v>
      </c>
      <c r="C21" s="37" t="s">
        <v>9</v>
      </c>
      <c r="D21" s="38" t="s">
        <v>13</v>
      </c>
      <c r="E21" s="39" t="s">
        <v>257</v>
      </c>
      <c r="F21" s="52">
        <v>1</v>
      </c>
      <c r="G21" s="45">
        <v>97170</v>
      </c>
      <c r="H21" s="41">
        <v>404.9</v>
      </c>
      <c r="I21" s="8">
        <f t="shared" si="2"/>
        <v>239.9851815263028</v>
      </c>
      <c r="J21" s="39" t="s">
        <v>291</v>
      </c>
      <c r="K21" s="39" t="s">
        <v>197</v>
      </c>
      <c r="L21" s="39" t="s">
        <v>122</v>
      </c>
      <c r="M21" s="39" t="s">
        <v>104</v>
      </c>
      <c r="N21" s="42">
        <f t="shared" si="3"/>
        <v>0</v>
      </c>
      <c r="O21" s="53"/>
    </row>
    <row r="22" spans="1:15" s="43" customFormat="1" ht="277.05" customHeight="1">
      <c r="A22" s="35">
        <f t="shared" si="1"/>
        <v>13</v>
      </c>
      <c r="B22" s="44" t="s">
        <v>102</v>
      </c>
      <c r="C22" s="37" t="s">
        <v>9</v>
      </c>
      <c r="D22" s="38" t="s">
        <v>13</v>
      </c>
      <c r="E22" s="39" t="s">
        <v>256</v>
      </c>
      <c r="F22" s="39">
        <v>62</v>
      </c>
      <c r="G22" s="45">
        <v>277890</v>
      </c>
      <c r="H22" s="41">
        <v>645.6</v>
      </c>
      <c r="I22" s="8">
        <f t="shared" si="2"/>
        <v>430.43680297397771</v>
      </c>
      <c r="J22" s="39" t="s">
        <v>280</v>
      </c>
      <c r="K22" s="39" t="s">
        <v>121</v>
      </c>
      <c r="L22" s="39" t="s">
        <v>338</v>
      </c>
      <c r="M22" s="39" t="s">
        <v>103</v>
      </c>
      <c r="N22" s="42">
        <f t="shared" si="3"/>
        <v>0</v>
      </c>
    </row>
    <row r="23" spans="1:15" s="43" customFormat="1" ht="164.1" customHeight="1">
      <c r="A23" s="35">
        <f t="shared" si="1"/>
        <v>13</v>
      </c>
      <c r="B23" s="51" t="s">
        <v>213</v>
      </c>
      <c r="C23" s="37" t="s">
        <v>9</v>
      </c>
      <c r="D23" s="38" t="s">
        <v>13</v>
      </c>
      <c r="E23" s="39" t="s">
        <v>264</v>
      </c>
      <c r="F23" s="39">
        <v>77</v>
      </c>
      <c r="G23" s="45">
        <v>103780</v>
      </c>
      <c r="H23" s="41">
        <v>105</v>
      </c>
      <c r="I23" s="8">
        <f t="shared" si="2"/>
        <v>988.38095238095241</v>
      </c>
      <c r="J23" s="39" t="s">
        <v>285</v>
      </c>
      <c r="K23" s="39" t="s">
        <v>297</v>
      </c>
      <c r="L23" s="39" t="s">
        <v>298</v>
      </c>
      <c r="M23" s="39" t="s">
        <v>214</v>
      </c>
      <c r="N23" s="42">
        <f t="shared" si="3"/>
        <v>0</v>
      </c>
    </row>
    <row r="24" spans="1:15" s="43" customFormat="1" ht="210" customHeight="1">
      <c r="A24" s="35">
        <f t="shared" si="1"/>
        <v>13</v>
      </c>
      <c r="B24" s="54" t="s">
        <v>307</v>
      </c>
      <c r="C24" s="37" t="s">
        <v>9</v>
      </c>
      <c r="D24" s="38" t="s">
        <v>13</v>
      </c>
      <c r="E24" s="55" t="s">
        <v>315</v>
      </c>
      <c r="F24" s="56">
        <v>91</v>
      </c>
      <c r="G24" s="45">
        <v>196960</v>
      </c>
      <c r="H24" s="41">
        <v>133.30000000000001</v>
      </c>
      <c r="I24" s="8">
        <f t="shared" si="2"/>
        <v>1477.5693923480869</v>
      </c>
      <c r="J24" s="39" t="s">
        <v>316</v>
      </c>
      <c r="K24" s="55" t="s">
        <v>326</v>
      </c>
      <c r="L24" s="39" t="s">
        <v>327</v>
      </c>
      <c r="M24" s="39" t="s">
        <v>308</v>
      </c>
      <c r="N24" s="57">
        <f t="shared" si="3"/>
        <v>0</v>
      </c>
    </row>
    <row r="25" spans="1:15" s="43" customFormat="1" ht="214.05" customHeight="1">
      <c r="A25" s="58">
        <f t="shared" si="1"/>
        <v>13</v>
      </c>
      <c r="B25" s="54" t="s">
        <v>41</v>
      </c>
      <c r="C25" s="59" t="s">
        <v>8</v>
      </c>
      <c r="D25" s="38" t="s">
        <v>12</v>
      </c>
      <c r="E25" s="39" t="s">
        <v>239</v>
      </c>
      <c r="F25" s="39">
        <v>40</v>
      </c>
      <c r="G25" s="47">
        <v>15560</v>
      </c>
      <c r="H25" s="48">
        <v>1786.4</v>
      </c>
      <c r="I25" s="8">
        <f t="shared" si="2"/>
        <v>8.7102552619794</v>
      </c>
      <c r="J25" s="39" t="s">
        <v>283</v>
      </c>
      <c r="K25" s="55" t="s">
        <v>176</v>
      </c>
      <c r="L25" s="39" t="s">
        <v>177</v>
      </c>
      <c r="M25" s="39" t="s">
        <v>142</v>
      </c>
      <c r="N25" s="60">
        <f t="shared" si="3"/>
        <v>0</v>
      </c>
    </row>
    <row r="26" spans="1:15" s="43" customFormat="1" ht="336" customHeight="1">
      <c r="A26" s="35">
        <f t="shared" si="1"/>
        <v>13</v>
      </c>
      <c r="B26" s="36" t="s">
        <v>87</v>
      </c>
      <c r="C26" s="37" t="s">
        <v>8</v>
      </c>
      <c r="D26" s="38" t="s">
        <v>12</v>
      </c>
      <c r="E26" s="39" t="s">
        <v>252</v>
      </c>
      <c r="F26" s="39">
        <v>47</v>
      </c>
      <c r="G26" s="45">
        <v>17600</v>
      </c>
      <c r="H26" s="41">
        <v>674.2</v>
      </c>
      <c r="I26" s="8">
        <f t="shared" si="2"/>
        <v>26.10501334915455</v>
      </c>
      <c r="J26" s="39" t="s">
        <v>277</v>
      </c>
      <c r="K26" s="39" t="s">
        <v>192</v>
      </c>
      <c r="L26" s="61" t="s">
        <v>272</v>
      </c>
      <c r="M26" s="39" t="s">
        <v>88</v>
      </c>
      <c r="N26" s="42">
        <f t="shared" si="3"/>
        <v>0</v>
      </c>
      <c r="O26" s="53"/>
    </row>
    <row r="27" spans="1:15" s="43" customFormat="1" ht="245.1" customHeight="1">
      <c r="A27" s="75">
        <f t="shared" si="1"/>
        <v>13</v>
      </c>
      <c r="B27" s="44" t="s">
        <v>39</v>
      </c>
      <c r="C27" s="37" t="s">
        <v>8</v>
      </c>
      <c r="D27" s="38" t="s">
        <v>12</v>
      </c>
      <c r="E27" s="39" t="s">
        <v>237</v>
      </c>
      <c r="F27" s="39">
        <v>59</v>
      </c>
      <c r="G27" s="45">
        <v>48500</v>
      </c>
      <c r="H27" s="41">
        <v>466.9</v>
      </c>
      <c r="I27" s="8">
        <f t="shared" si="2"/>
        <v>103.87663311201543</v>
      </c>
      <c r="J27" s="39" t="s">
        <v>284</v>
      </c>
      <c r="K27" s="39" t="s">
        <v>173</v>
      </c>
      <c r="L27" s="39" t="s">
        <v>174</v>
      </c>
      <c r="M27" s="39" t="s">
        <v>70</v>
      </c>
      <c r="N27" s="73">
        <f t="shared" si="3"/>
        <v>0</v>
      </c>
    </row>
    <row r="28" spans="1:15" s="43" customFormat="1" ht="355.05" customHeight="1">
      <c r="A28" s="35">
        <f t="shared" si="1"/>
        <v>13</v>
      </c>
      <c r="B28" s="51" t="s">
        <v>40</v>
      </c>
      <c r="C28" s="37" t="s">
        <v>8</v>
      </c>
      <c r="D28" s="38" t="s">
        <v>12</v>
      </c>
      <c r="E28" s="39" t="s">
        <v>238</v>
      </c>
      <c r="F28" s="39">
        <v>60</v>
      </c>
      <c r="G28" s="45">
        <v>34000</v>
      </c>
      <c r="H28" s="41">
        <v>633</v>
      </c>
      <c r="I28" s="8">
        <f t="shared" si="2"/>
        <v>53.712480252764614</v>
      </c>
      <c r="J28" s="39" t="s">
        <v>285</v>
      </c>
      <c r="K28" s="39" t="s">
        <v>175</v>
      </c>
      <c r="L28" s="39" t="s">
        <v>132</v>
      </c>
      <c r="M28" s="39" t="s">
        <v>141</v>
      </c>
      <c r="N28" s="42">
        <f t="shared" si="3"/>
        <v>0</v>
      </c>
    </row>
    <row r="29" spans="1:15" s="43" customFormat="1" ht="202.05" customHeight="1">
      <c r="A29" s="35">
        <f t="shared" si="1"/>
        <v>13</v>
      </c>
      <c r="B29" s="44" t="s">
        <v>43</v>
      </c>
      <c r="C29" s="37" t="s">
        <v>8</v>
      </c>
      <c r="D29" s="38" t="s">
        <v>12</v>
      </c>
      <c r="E29" s="39" t="s">
        <v>241</v>
      </c>
      <c r="F29" s="39">
        <v>79</v>
      </c>
      <c r="G29" s="45">
        <v>36000</v>
      </c>
      <c r="H29" s="62">
        <v>620</v>
      </c>
      <c r="I29" s="8">
        <f t="shared" si="2"/>
        <v>58.064516129032256</v>
      </c>
      <c r="J29" s="39" t="s">
        <v>320</v>
      </c>
      <c r="K29" s="39" t="s">
        <v>179</v>
      </c>
      <c r="L29" s="39" t="s">
        <v>321</v>
      </c>
      <c r="M29" s="39" t="s">
        <v>73</v>
      </c>
      <c r="N29" s="42">
        <f t="shared" si="3"/>
        <v>0</v>
      </c>
      <c r="O29" s="53"/>
    </row>
    <row r="30" spans="1:15" s="43" customFormat="1" ht="158.1" customHeight="1">
      <c r="A30" s="35">
        <f t="shared" si="1"/>
        <v>13</v>
      </c>
      <c r="B30" s="44" t="s">
        <v>93</v>
      </c>
      <c r="C30" s="37" t="s">
        <v>9</v>
      </c>
      <c r="D30" s="38" t="s">
        <v>12</v>
      </c>
      <c r="E30" s="39" t="s">
        <v>241</v>
      </c>
      <c r="F30" s="39">
        <v>79</v>
      </c>
      <c r="G30" s="45">
        <v>36000</v>
      </c>
      <c r="H30" s="41">
        <v>620</v>
      </c>
      <c r="I30" s="8">
        <f t="shared" si="2"/>
        <v>58.064516129032256</v>
      </c>
      <c r="J30" s="39" t="s">
        <v>318</v>
      </c>
      <c r="K30" s="39" t="s">
        <v>120</v>
      </c>
      <c r="L30" s="39" t="s">
        <v>319</v>
      </c>
      <c r="M30" s="39" t="s">
        <v>101</v>
      </c>
      <c r="N30" s="42">
        <f t="shared" si="3"/>
        <v>0</v>
      </c>
    </row>
    <row r="31" spans="1:15" s="43" customFormat="1" ht="329.1" customHeight="1">
      <c r="A31" s="35">
        <f t="shared" si="1"/>
        <v>13</v>
      </c>
      <c r="B31" s="54" t="s">
        <v>304</v>
      </c>
      <c r="C31" s="63" t="s">
        <v>9</v>
      </c>
      <c r="D31" s="38" t="s">
        <v>12</v>
      </c>
      <c r="E31" s="55" t="s">
        <v>305</v>
      </c>
      <c r="F31" s="56">
        <v>83</v>
      </c>
      <c r="G31" s="45">
        <v>57250</v>
      </c>
      <c r="H31" s="41">
        <v>430.2</v>
      </c>
      <c r="I31" s="8">
        <f t="shared" si="2"/>
        <v>133.07763830776383</v>
      </c>
      <c r="J31" s="39" t="s">
        <v>314</v>
      </c>
      <c r="K31" s="55" t="s">
        <v>324</v>
      </c>
      <c r="L31" s="39" t="s">
        <v>325</v>
      </c>
      <c r="M31" s="39" t="s">
        <v>306</v>
      </c>
      <c r="N31" s="57">
        <f t="shared" si="3"/>
        <v>0</v>
      </c>
    </row>
    <row r="32" spans="1:15" s="43" customFormat="1" ht="178.05" customHeight="1">
      <c r="A32" s="75">
        <f t="shared" si="1"/>
        <v>13</v>
      </c>
      <c r="B32" s="36" t="s">
        <v>210</v>
      </c>
      <c r="C32" s="37" t="s">
        <v>8</v>
      </c>
      <c r="D32" s="38" t="s">
        <v>14</v>
      </c>
      <c r="E32" s="39" t="s">
        <v>246</v>
      </c>
      <c r="F32" s="39">
        <v>59</v>
      </c>
      <c r="G32" s="45">
        <v>198340</v>
      </c>
      <c r="H32" s="41">
        <v>299.89999999999998</v>
      </c>
      <c r="I32" s="8">
        <f t="shared" si="2"/>
        <v>661.35378459486503</v>
      </c>
      <c r="J32" s="39" t="s">
        <v>288</v>
      </c>
      <c r="K32" s="39" t="s">
        <v>186</v>
      </c>
      <c r="L32" s="39" t="s">
        <v>76</v>
      </c>
      <c r="M32" s="39" t="s">
        <v>75</v>
      </c>
      <c r="N32" s="73">
        <f t="shared" si="3"/>
        <v>0</v>
      </c>
      <c r="O32" s="53"/>
    </row>
    <row r="33" spans="1:15" s="53" customFormat="1" ht="225" customHeight="1">
      <c r="A33" s="35">
        <f t="shared" si="1"/>
        <v>13</v>
      </c>
      <c r="B33" s="44" t="s">
        <v>23</v>
      </c>
      <c r="C33" s="37" t="s">
        <v>8</v>
      </c>
      <c r="D33" s="64" t="s">
        <v>14</v>
      </c>
      <c r="E33" s="39" t="s">
        <v>222</v>
      </c>
      <c r="F33" s="39">
        <v>86</v>
      </c>
      <c r="G33" s="47">
        <v>133755</v>
      </c>
      <c r="H33" s="65">
        <v>250.8</v>
      </c>
      <c r="I33" s="8">
        <f t="shared" si="2"/>
        <v>533.31339712918657</v>
      </c>
      <c r="J33" s="39" t="s">
        <v>148</v>
      </c>
      <c r="K33" s="39" t="s">
        <v>153</v>
      </c>
      <c r="L33" s="39" t="s">
        <v>154</v>
      </c>
      <c r="M33" s="39" t="s">
        <v>24</v>
      </c>
      <c r="N33" s="49">
        <f t="shared" si="3"/>
        <v>0</v>
      </c>
      <c r="O33" s="43"/>
    </row>
    <row r="34" spans="1:15" s="43" customFormat="1" ht="315" customHeight="1">
      <c r="A34" s="75">
        <f t="shared" si="1"/>
        <v>13</v>
      </c>
      <c r="B34" s="51" t="s">
        <v>47</v>
      </c>
      <c r="C34" s="37" t="s">
        <v>7</v>
      </c>
      <c r="D34" s="38" t="s">
        <v>11</v>
      </c>
      <c r="E34" s="50" t="s">
        <v>245</v>
      </c>
      <c r="F34" s="50">
        <v>13</v>
      </c>
      <c r="G34" s="45">
        <v>9800</v>
      </c>
      <c r="H34" s="41">
        <v>65.3</v>
      </c>
      <c r="I34" s="8">
        <f t="shared" si="2"/>
        <v>150.07656967840737</v>
      </c>
      <c r="J34" s="39" t="s">
        <v>284</v>
      </c>
      <c r="K34" s="39" t="s">
        <v>184</v>
      </c>
      <c r="L34" s="39" t="s">
        <v>185</v>
      </c>
      <c r="M34" s="39" t="s">
        <v>145</v>
      </c>
      <c r="N34" s="73">
        <f t="shared" si="3"/>
        <v>0</v>
      </c>
    </row>
    <row r="35" spans="1:15" s="43" customFormat="1" ht="286.05" customHeight="1">
      <c r="A35" s="35">
        <f t="shared" si="1"/>
        <v>13</v>
      </c>
      <c r="B35" s="36" t="s">
        <v>89</v>
      </c>
      <c r="C35" s="37" t="s">
        <v>7</v>
      </c>
      <c r="D35" s="38" t="s">
        <v>11</v>
      </c>
      <c r="E35" s="50" t="s">
        <v>253</v>
      </c>
      <c r="F35" s="50">
        <v>38</v>
      </c>
      <c r="G35" s="45">
        <v>980</v>
      </c>
      <c r="H35" s="41">
        <v>25.3</v>
      </c>
      <c r="I35" s="8">
        <f t="shared" si="2"/>
        <v>38.735177865612648</v>
      </c>
      <c r="J35" s="39" t="s">
        <v>276</v>
      </c>
      <c r="K35" s="39" t="s">
        <v>91</v>
      </c>
      <c r="L35" s="39" t="s">
        <v>193</v>
      </c>
      <c r="M35" s="39" t="s">
        <v>90</v>
      </c>
      <c r="N35" s="42">
        <f t="shared" si="3"/>
        <v>0</v>
      </c>
    </row>
    <row r="36" spans="1:15" s="43" customFormat="1" ht="325.05" customHeight="1">
      <c r="A36" s="35">
        <f t="shared" si="1"/>
        <v>13</v>
      </c>
      <c r="B36" s="44" t="s">
        <v>35</v>
      </c>
      <c r="C36" s="37" t="s">
        <v>7</v>
      </c>
      <c r="D36" s="38" t="s">
        <v>11</v>
      </c>
      <c r="E36" s="50" t="s">
        <v>233</v>
      </c>
      <c r="F36" s="50">
        <v>42</v>
      </c>
      <c r="G36" s="45">
        <v>35000</v>
      </c>
      <c r="H36" s="41">
        <v>54.9</v>
      </c>
      <c r="I36" s="8">
        <f t="shared" si="2"/>
        <v>637.52276867030969</v>
      </c>
      <c r="J36" s="39" t="s">
        <v>277</v>
      </c>
      <c r="K36" s="39" t="s">
        <v>169</v>
      </c>
      <c r="L36" s="39" t="s">
        <v>170</v>
      </c>
      <c r="M36" s="39" t="s">
        <v>64</v>
      </c>
      <c r="N36" s="42">
        <f t="shared" si="3"/>
        <v>0</v>
      </c>
    </row>
    <row r="37" spans="1:15" s="43" customFormat="1" ht="194.1" customHeight="1">
      <c r="A37" s="75">
        <f t="shared" si="1"/>
        <v>13</v>
      </c>
      <c r="B37" s="66" t="s">
        <v>37</v>
      </c>
      <c r="C37" s="37" t="s">
        <v>7</v>
      </c>
      <c r="D37" s="38" t="s">
        <v>11</v>
      </c>
      <c r="E37" s="50" t="s">
        <v>235</v>
      </c>
      <c r="F37" s="50">
        <v>56</v>
      </c>
      <c r="G37" s="45">
        <v>1950</v>
      </c>
      <c r="H37" s="41">
        <v>21.7</v>
      </c>
      <c r="I37" s="8">
        <f t="shared" si="2"/>
        <v>89.861751152073737</v>
      </c>
      <c r="J37" s="39" t="s">
        <v>150</v>
      </c>
      <c r="K37" s="39" t="s">
        <v>66</v>
      </c>
      <c r="L37" s="61" t="s">
        <v>270</v>
      </c>
      <c r="M37" s="39" t="s">
        <v>65</v>
      </c>
      <c r="N37" s="73">
        <f t="shared" si="3"/>
        <v>0</v>
      </c>
    </row>
    <row r="38" spans="1:15" s="43" customFormat="1" ht="389.1" customHeight="1">
      <c r="A38" s="35">
        <f t="shared" si="1"/>
        <v>13</v>
      </c>
      <c r="B38" s="44" t="s">
        <v>52</v>
      </c>
      <c r="C38" s="37" t="s">
        <v>7</v>
      </c>
      <c r="D38" s="38" t="s">
        <v>11</v>
      </c>
      <c r="E38" s="50" t="s">
        <v>251</v>
      </c>
      <c r="F38" s="50">
        <v>56</v>
      </c>
      <c r="G38" s="45">
        <v>22700</v>
      </c>
      <c r="H38" s="41">
        <v>18.399999999999999</v>
      </c>
      <c r="I38" s="8">
        <f t="shared" si="2"/>
        <v>1233.6956521739132</v>
      </c>
      <c r="J38" s="39" t="s">
        <v>276</v>
      </c>
      <c r="K38" s="67" t="s">
        <v>191</v>
      </c>
      <c r="L38" s="39" t="s">
        <v>86</v>
      </c>
      <c r="M38" s="39" t="s">
        <v>84</v>
      </c>
      <c r="N38" s="42">
        <f t="shared" si="3"/>
        <v>0</v>
      </c>
    </row>
    <row r="39" spans="1:15" s="43" customFormat="1" ht="254.1" customHeight="1">
      <c r="A39" s="35">
        <f t="shared" si="1"/>
        <v>13</v>
      </c>
      <c r="B39" s="51" t="s">
        <v>44</v>
      </c>
      <c r="C39" s="37" t="s">
        <v>7</v>
      </c>
      <c r="D39" s="38" t="s">
        <v>11</v>
      </c>
      <c r="E39" s="50" t="s">
        <v>242</v>
      </c>
      <c r="F39" s="50">
        <v>63</v>
      </c>
      <c r="G39" s="45">
        <v>146740</v>
      </c>
      <c r="H39" s="41">
        <v>42.7</v>
      </c>
      <c r="I39" s="8">
        <f t="shared" si="2"/>
        <v>3436.5339578454332</v>
      </c>
      <c r="J39" s="39" t="s">
        <v>278</v>
      </c>
      <c r="K39" s="39" t="s">
        <v>180</v>
      </c>
      <c r="L39" s="39" t="s">
        <v>181</v>
      </c>
      <c r="M39" s="39" t="s">
        <v>136</v>
      </c>
      <c r="N39" s="42">
        <f t="shared" si="3"/>
        <v>0</v>
      </c>
    </row>
    <row r="40" spans="1:15" s="43" customFormat="1" ht="140.1" customHeight="1">
      <c r="A40" s="35">
        <f t="shared" si="1"/>
        <v>13</v>
      </c>
      <c r="B40" s="44" t="s">
        <v>51</v>
      </c>
      <c r="C40" s="37" t="s">
        <v>7</v>
      </c>
      <c r="D40" s="38" t="s">
        <v>11</v>
      </c>
      <c r="E40" s="50" t="s">
        <v>250</v>
      </c>
      <c r="F40" s="50">
        <v>73</v>
      </c>
      <c r="G40" s="45">
        <v>2200</v>
      </c>
      <c r="H40" s="41">
        <v>81.599999999999994</v>
      </c>
      <c r="I40" s="8">
        <f t="shared" si="2"/>
        <v>26.96078431372549</v>
      </c>
      <c r="J40" s="39" t="s">
        <v>290</v>
      </c>
      <c r="K40" s="39" t="s">
        <v>190</v>
      </c>
      <c r="L40" s="39" t="s">
        <v>83</v>
      </c>
      <c r="M40" s="39" t="s">
        <v>85</v>
      </c>
      <c r="N40" s="42">
        <f t="shared" si="3"/>
        <v>0</v>
      </c>
    </row>
    <row r="41" spans="1:15" s="43" customFormat="1" ht="319.05" customHeight="1">
      <c r="A41" s="35">
        <f t="shared" si="1"/>
        <v>13</v>
      </c>
      <c r="B41" s="44" t="s">
        <v>45</v>
      </c>
      <c r="C41" s="37" t="s">
        <v>7</v>
      </c>
      <c r="D41" s="38" t="s">
        <v>11</v>
      </c>
      <c r="E41" s="50" t="s">
        <v>243</v>
      </c>
      <c r="F41" s="50">
        <v>73</v>
      </c>
      <c r="G41" s="45">
        <v>4120</v>
      </c>
      <c r="H41" s="41">
        <v>5.7</v>
      </c>
      <c r="I41" s="8">
        <f t="shared" si="2"/>
        <v>722.80701754385962</v>
      </c>
      <c r="J41" s="50" t="s">
        <v>269</v>
      </c>
      <c r="K41" s="39" t="s">
        <v>182</v>
      </c>
      <c r="L41" s="61" t="s">
        <v>271</v>
      </c>
      <c r="M41" s="39" t="s">
        <v>74</v>
      </c>
      <c r="N41" s="42">
        <f t="shared" si="3"/>
        <v>0</v>
      </c>
      <c r="O41" s="53"/>
    </row>
    <row r="42" spans="1:15" s="43" customFormat="1" ht="308.10000000000002" customHeight="1">
      <c r="A42" s="35">
        <f t="shared" si="1"/>
        <v>13</v>
      </c>
      <c r="B42" s="44" t="s">
        <v>32</v>
      </c>
      <c r="C42" s="37" t="s">
        <v>7</v>
      </c>
      <c r="D42" s="38" t="s">
        <v>11</v>
      </c>
      <c r="E42" s="50" t="s">
        <v>226</v>
      </c>
      <c r="F42" s="50">
        <v>75</v>
      </c>
      <c r="G42" s="45">
        <v>2188000</v>
      </c>
      <c r="H42" s="41">
        <v>105.4</v>
      </c>
      <c r="I42" s="8">
        <f t="shared" si="2"/>
        <v>20759.013282732445</v>
      </c>
      <c r="J42" s="39" t="s">
        <v>278</v>
      </c>
      <c r="K42" s="39" t="s">
        <v>161</v>
      </c>
      <c r="L42" s="39" t="s">
        <v>57</v>
      </c>
      <c r="M42" s="39" t="s">
        <v>58</v>
      </c>
      <c r="N42" s="42">
        <f t="shared" si="3"/>
        <v>0</v>
      </c>
    </row>
    <row r="43" spans="1:15" s="43" customFormat="1" ht="237" customHeight="1">
      <c r="A43" s="35">
        <f t="shared" si="1"/>
        <v>13</v>
      </c>
      <c r="B43" s="44" t="s">
        <v>38</v>
      </c>
      <c r="C43" s="37" t="s">
        <v>7</v>
      </c>
      <c r="D43" s="38" t="s">
        <v>11</v>
      </c>
      <c r="E43" s="50" t="s">
        <v>236</v>
      </c>
      <c r="F43" s="50">
        <v>87</v>
      </c>
      <c r="G43" s="45">
        <v>132200</v>
      </c>
      <c r="H43" s="41">
        <v>77.5</v>
      </c>
      <c r="I43" s="8">
        <f t="shared" si="2"/>
        <v>1705.8064516129032</v>
      </c>
      <c r="J43" s="39" t="s">
        <v>276</v>
      </c>
      <c r="K43" s="39" t="s">
        <v>69</v>
      </c>
      <c r="L43" s="39" t="s">
        <v>68</v>
      </c>
      <c r="M43" s="39" t="s">
        <v>67</v>
      </c>
      <c r="N43" s="42">
        <f t="shared" si="3"/>
        <v>0</v>
      </c>
    </row>
    <row r="44" spans="1:15" s="43" customFormat="1" ht="243" customHeight="1">
      <c r="A44" s="35">
        <f t="shared" si="1"/>
        <v>13</v>
      </c>
      <c r="B44" s="44" t="s">
        <v>26</v>
      </c>
      <c r="C44" s="37" t="s">
        <v>7</v>
      </c>
      <c r="D44" s="38" t="s">
        <v>11</v>
      </c>
      <c r="E44" s="50" t="s">
        <v>224</v>
      </c>
      <c r="F44" s="50">
        <v>92</v>
      </c>
      <c r="G44" s="45">
        <v>93700</v>
      </c>
      <c r="H44" s="41">
        <v>12.2</v>
      </c>
      <c r="I44" s="8">
        <f t="shared" si="2"/>
        <v>7680.3278688524597</v>
      </c>
      <c r="J44" s="39" t="s">
        <v>149</v>
      </c>
      <c r="K44" s="39" t="s">
        <v>156</v>
      </c>
      <c r="L44" s="39" t="s">
        <v>54</v>
      </c>
      <c r="M44" s="39" t="s">
        <v>53</v>
      </c>
      <c r="N44" s="49">
        <f t="shared" si="3"/>
        <v>0</v>
      </c>
    </row>
    <row r="45" spans="1:15" s="43" customFormat="1" ht="310.05" customHeight="1">
      <c r="A45" s="35">
        <f t="shared" si="1"/>
        <v>13</v>
      </c>
      <c r="B45" s="54" t="s">
        <v>309</v>
      </c>
      <c r="C45" s="37" t="s">
        <v>8</v>
      </c>
      <c r="D45" s="38" t="s">
        <v>311</v>
      </c>
      <c r="E45" s="55" t="s">
        <v>310</v>
      </c>
      <c r="F45" s="56">
        <v>93</v>
      </c>
      <c r="G45" s="45">
        <v>426390</v>
      </c>
      <c r="H45" s="41">
        <v>39.200000000000003</v>
      </c>
      <c r="I45" s="8">
        <f t="shared" si="2"/>
        <v>10877.295918367347</v>
      </c>
      <c r="J45" s="39" t="s">
        <v>317</v>
      </c>
      <c r="K45" s="55" t="s">
        <v>328</v>
      </c>
      <c r="L45" s="39" t="s">
        <v>329</v>
      </c>
      <c r="M45" s="39" t="s">
        <v>312</v>
      </c>
      <c r="N45" s="57">
        <f t="shared" si="3"/>
        <v>0</v>
      </c>
    </row>
    <row r="46" spans="1:15" s="43" customFormat="1" ht="247.05" customHeight="1">
      <c r="A46" s="35">
        <f t="shared" si="1"/>
        <v>13</v>
      </c>
      <c r="B46" s="51" t="s">
        <v>220</v>
      </c>
      <c r="C46" s="37" t="s">
        <v>8</v>
      </c>
      <c r="D46" s="68" t="s">
        <v>15</v>
      </c>
      <c r="E46" s="55" t="s">
        <v>266</v>
      </c>
      <c r="F46" s="56">
        <v>6</v>
      </c>
      <c r="G46" s="45">
        <v>540300</v>
      </c>
      <c r="H46" s="41">
        <v>1465.8</v>
      </c>
      <c r="I46" s="8">
        <f t="shared" ref="I46:I67" si="4">G46/H46</f>
        <v>368.60417519443308</v>
      </c>
      <c r="J46" s="39" t="s">
        <v>296</v>
      </c>
      <c r="K46" s="55" t="s">
        <v>217</v>
      </c>
      <c r="L46" s="39" t="s">
        <v>300</v>
      </c>
      <c r="M46" s="39" t="s">
        <v>218</v>
      </c>
      <c r="N46" s="57">
        <f t="shared" si="3"/>
        <v>0</v>
      </c>
    </row>
    <row r="47" spans="1:15" s="43" customFormat="1" ht="247.05" customHeight="1">
      <c r="A47" s="75">
        <f t="shared" si="1"/>
        <v>13</v>
      </c>
      <c r="B47" s="51" t="s">
        <v>219</v>
      </c>
      <c r="C47" s="37" t="s">
        <v>8</v>
      </c>
      <c r="D47" s="38" t="s">
        <v>15</v>
      </c>
      <c r="E47" s="50" t="s">
        <v>265</v>
      </c>
      <c r="F47" s="50">
        <v>21</v>
      </c>
      <c r="G47" s="45">
        <v>253860</v>
      </c>
      <c r="H47" s="41">
        <v>240</v>
      </c>
      <c r="I47" s="8">
        <f t="shared" si="4"/>
        <v>1057.75</v>
      </c>
      <c r="J47" s="39" t="s">
        <v>150</v>
      </c>
      <c r="K47" s="39" t="s">
        <v>299</v>
      </c>
      <c r="L47" s="39" t="s">
        <v>215</v>
      </c>
      <c r="M47" s="39" t="s">
        <v>216</v>
      </c>
      <c r="N47" s="74">
        <f t="shared" si="3"/>
        <v>0</v>
      </c>
    </row>
    <row r="48" spans="1:15" s="43" customFormat="1" ht="293.10000000000002" customHeight="1">
      <c r="A48" s="35">
        <f t="shared" si="1"/>
        <v>13</v>
      </c>
      <c r="B48" s="44" t="s">
        <v>209</v>
      </c>
      <c r="C48" s="37" t="s">
        <v>8</v>
      </c>
      <c r="D48" s="38" t="s">
        <v>15</v>
      </c>
      <c r="E48" s="46" t="s">
        <v>231</v>
      </c>
      <c r="F48" s="46">
        <v>29</v>
      </c>
      <c r="G48" s="45">
        <v>209700</v>
      </c>
      <c r="H48" s="41">
        <v>218.4</v>
      </c>
      <c r="I48" s="8">
        <f t="shared" si="4"/>
        <v>960.16483516483515</v>
      </c>
      <c r="J48" s="39" t="s">
        <v>277</v>
      </c>
      <c r="K48" s="39" t="s">
        <v>117</v>
      </c>
      <c r="L48" s="39" t="s">
        <v>334</v>
      </c>
      <c r="M48" s="39" t="s">
        <v>63</v>
      </c>
      <c r="N48" s="42">
        <f t="shared" si="3"/>
        <v>0</v>
      </c>
    </row>
    <row r="49" spans="1:14" s="43" customFormat="1" ht="161.1" customHeight="1">
      <c r="A49" s="35">
        <f t="shared" si="1"/>
        <v>13</v>
      </c>
      <c r="B49" s="36" t="s">
        <v>97</v>
      </c>
      <c r="C49" s="37" t="s">
        <v>8</v>
      </c>
      <c r="D49" s="38" t="s">
        <v>15</v>
      </c>
      <c r="E49" s="39" t="s">
        <v>262</v>
      </c>
      <c r="F49" s="39">
        <v>31</v>
      </c>
      <c r="G49" s="45">
        <v>762960</v>
      </c>
      <c r="H49" s="41">
        <v>458.2</v>
      </c>
      <c r="I49" s="8">
        <f t="shared" si="4"/>
        <v>1665.1243998254038</v>
      </c>
      <c r="J49" s="39" t="s">
        <v>294</v>
      </c>
      <c r="K49" s="39" t="s">
        <v>200</v>
      </c>
      <c r="L49" s="39" t="s">
        <v>127</v>
      </c>
      <c r="M49" s="39" t="s">
        <v>111</v>
      </c>
      <c r="N49" s="42">
        <f t="shared" si="3"/>
        <v>0</v>
      </c>
    </row>
    <row r="50" spans="1:14" s="43" customFormat="1" ht="190.05" customHeight="1">
      <c r="A50" s="35">
        <f t="shared" si="1"/>
        <v>13</v>
      </c>
      <c r="B50" s="54" t="s">
        <v>207</v>
      </c>
      <c r="C50" s="37" t="s">
        <v>8</v>
      </c>
      <c r="D50" s="38" t="s">
        <v>15</v>
      </c>
      <c r="E50" s="39" t="s">
        <v>230</v>
      </c>
      <c r="F50" s="39">
        <v>34</v>
      </c>
      <c r="G50" s="45">
        <v>465000</v>
      </c>
      <c r="H50" s="41">
        <v>421.8</v>
      </c>
      <c r="I50" s="8">
        <f t="shared" si="4"/>
        <v>1102.4182076813656</v>
      </c>
      <c r="J50" s="39" t="s">
        <v>281</v>
      </c>
      <c r="K50" s="39" t="s">
        <v>166</v>
      </c>
      <c r="L50" s="39" t="s">
        <v>335</v>
      </c>
      <c r="M50" s="39" t="s">
        <v>137</v>
      </c>
      <c r="N50" s="42">
        <f t="shared" si="3"/>
        <v>0</v>
      </c>
    </row>
    <row r="51" spans="1:14" s="43" customFormat="1" ht="164.1" customHeight="1">
      <c r="A51" s="35">
        <f t="shared" si="1"/>
        <v>13</v>
      </c>
      <c r="B51" s="36" t="s">
        <v>205</v>
      </c>
      <c r="C51" s="37" t="s">
        <v>8</v>
      </c>
      <c r="D51" s="38" t="s">
        <v>15</v>
      </c>
      <c r="E51" s="39" t="s">
        <v>227</v>
      </c>
      <c r="F51" s="39">
        <v>38</v>
      </c>
      <c r="G51" s="45">
        <v>443000</v>
      </c>
      <c r="H51" s="41">
        <v>545.5</v>
      </c>
      <c r="I51" s="8">
        <f t="shared" si="4"/>
        <v>812.09899175068745</v>
      </c>
      <c r="J51" s="39" t="s">
        <v>279</v>
      </c>
      <c r="K51" s="39" t="s">
        <v>162</v>
      </c>
      <c r="L51" s="55" t="s">
        <v>59</v>
      </c>
      <c r="M51" s="39" t="s">
        <v>60</v>
      </c>
      <c r="N51" s="42">
        <f t="shared" si="3"/>
        <v>0</v>
      </c>
    </row>
    <row r="52" spans="1:14" s="43" customFormat="1" ht="222" customHeight="1">
      <c r="A52" s="35">
        <f t="shared" si="1"/>
        <v>13</v>
      </c>
      <c r="B52" s="44" t="s">
        <v>50</v>
      </c>
      <c r="C52" s="37" t="s">
        <v>8</v>
      </c>
      <c r="D52" s="38" t="s">
        <v>15</v>
      </c>
      <c r="E52" s="50" t="s">
        <v>249</v>
      </c>
      <c r="F52" s="50">
        <v>44</v>
      </c>
      <c r="G52" s="45">
        <v>646520</v>
      </c>
      <c r="H52" s="41">
        <v>523.29999999999995</v>
      </c>
      <c r="I52" s="8">
        <f t="shared" si="4"/>
        <v>1235.4672272119244</v>
      </c>
      <c r="J52" s="39" t="s">
        <v>289</v>
      </c>
      <c r="K52" s="39" t="s">
        <v>82</v>
      </c>
      <c r="L52" s="39" t="s">
        <v>81</v>
      </c>
      <c r="M52" s="39" t="s">
        <v>79</v>
      </c>
      <c r="N52" s="42">
        <f t="shared" si="3"/>
        <v>0</v>
      </c>
    </row>
    <row r="53" spans="1:14" s="43" customFormat="1" ht="265.05" customHeight="1">
      <c r="A53" s="35">
        <f t="shared" si="1"/>
        <v>13</v>
      </c>
      <c r="B53" s="36" t="s">
        <v>49</v>
      </c>
      <c r="C53" s="37" t="s">
        <v>8</v>
      </c>
      <c r="D53" s="38" t="s">
        <v>15</v>
      </c>
      <c r="E53" s="39" t="s">
        <v>248</v>
      </c>
      <c r="F53" s="39">
        <v>67</v>
      </c>
      <c r="G53" s="45">
        <v>491400</v>
      </c>
      <c r="H53" s="41">
        <v>337.6</v>
      </c>
      <c r="I53" s="8">
        <f t="shared" si="4"/>
        <v>1455.5687203791467</v>
      </c>
      <c r="J53" s="39" t="s">
        <v>276</v>
      </c>
      <c r="K53" s="39" t="s">
        <v>189</v>
      </c>
      <c r="L53" s="39" t="s">
        <v>80</v>
      </c>
      <c r="M53" s="39" t="s">
        <v>78</v>
      </c>
      <c r="N53" s="42">
        <f t="shared" si="3"/>
        <v>0</v>
      </c>
    </row>
    <row r="54" spans="1:14" s="43" customFormat="1" ht="242.1" customHeight="1">
      <c r="A54" s="35">
        <f t="shared" si="1"/>
        <v>13</v>
      </c>
      <c r="B54" s="54" t="s">
        <v>208</v>
      </c>
      <c r="C54" s="37" t="s">
        <v>9</v>
      </c>
      <c r="D54" s="38" t="s">
        <v>15</v>
      </c>
      <c r="E54" s="39" t="s">
        <v>230</v>
      </c>
      <c r="F54" s="39">
        <v>34</v>
      </c>
      <c r="G54" s="45">
        <v>465000</v>
      </c>
      <c r="H54" s="41">
        <v>421.8</v>
      </c>
      <c r="I54" s="8">
        <f t="shared" si="4"/>
        <v>1102.4182076813656</v>
      </c>
      <c r="J54" s="39" t="s">
        <v>281</v>
      </c>
      <c r="K54" s="39" t="s">
        <v>165</v>
      </c>
      <c r="L54" s="39" t="s">
        <v>134</v>
      </c>
      <c r="M54" s="39" t="s">
        <v>138</v>
      </c>
      <c r="N54" s="42">
        <f t="shared" si="3"/>
        <v>0</v>
      </c>
    </row>
    <row r="55" spans="1:14" s="43" customFormat="1" ht="322.05" customHeight="1">
      <c r="A55" s="35">
        <f t="shared" si="1"/>
        <v>13</v>
      </c>
      <c r="B55" s="69" t="s">
        <v>48</v>
      </c>
      <c r="C55" s="37" t="s">
        <v>9</v>
      </c>
      <c r="D55" s="38" t="s">
        <v>16</v>
      </c>
      <c r="E55" s="39" t="s">
        <v>247</v>
      </c>
      <c r="F55" s="52">
        <v>7</v>
      </c>
      <c r="G55" s="45">
        <v>100960</v>
      </c>
      <c r="H55" s="41">
        <v>2629</v>
      </c>
      <c r="I55" s="8">
        <f t="shared" si="4"/>
        <v>38.402434385697987</v>
      </c>
      <c r="J55" s="39" t="s">
        <v>283</v>
      </c>
      <c r="K55" s="39" t="s">
        <v>187</v>
      </c>
      <c r="L55" s="39" t="s">
        <v>188</v>
      </c>
      <c r="M55" s="39" t="s">
        <v>77</v>
      </c>
      <c r="N55" s="42">
        <f t="shared" si="3"/>
        <v>0</v>
      </c>
    </row>
    <row r="56" spans="1:14" s="43" customFormat="1" ht="167.1" customHeight="1">
      <c r="A56" s="35">
        <f t="shared" si="1"/>
        <v>13</v>
      </c>
      <c r="B56" s="51" t="s">
        <v>301</v>
      </c>
      <c r="C56" s="37" t="s">
        <v>9</v>
      </c>
      <c r="D56" s="68" t="s">
        <v>16</v>
      </c>
      <c r="E56" s="55" t="s">
        <v>303</v>
      </c>
      <c r="F56" s="56">
        <v>24</v>
      </c>
      <c r="G56" s="45">
        <v>89850</v>
      </c>
      <c r="H56" s="41">
        <v>1517</v>
      </c>
      <c r="I56" s="8">
        <f t="shared" si="4"/>
        <v>59.22874093605801</v>
      </c>
      <c r="J56" s="39" t="s">
        <v>313</v>
      </c>
      <c r="K56" s="55" t="s">
        <v>322</v>
      </c>
      <c r="L56" s="39" t="s">
        <v>323</v>
      </c>
      <c r="M56" s="39" t="s">
        <v>302</v>
      </c>
      <c r="N56" s="57">
        <f t="shared" si="3"/>
        <v>0</v>
      </c>
    </row>
    <row r="57" spans="1:14" s="43" customFormat="1" ht="327" customHeight="1">
      <c r="A57" s="35">
        <f t="shared" si="1"/>
        <v>13</v>
      </c>
      <c r="B57" s="44" t="s">
        <v>94</v>
      </c>
      <c r="C57" s="37" t="s">
        <v>9</v>
      </c>
      <c r="D57" s="38" t="s">
        <v>16</v>
      </c>
      <c r="E57" s="39" t="s">
        <v>258</v>
      </c>
      <c r="F57" s="70">
        <v>26</v>
      </c>
      <c r="G57" s="45">
        <v>310000</v>
      </c>
      <c r="H57" s="41">
        <v>1640</v>
      </c>
      <c r="I57" s="8">
        <f t="shared" si="4"/>
        <v>189.02439024390245</v>
      </c>
      <c r="J57" s="39" t="s">
        <v>282</v>
      </c>
      <c r="K57" s="39" t="s">
        <v>198</v>
      </c>
      <c r="L57" s="39" t="s">
        <v>336</v>
      </c>
      <c r="M57" s="39" t="s">
        <v>106</v>
      </c>
      <c r="N57" s="42">
        <f t="shared" si="3"/>
        <v>0</v>
      </c>
    </row>
    <row r="58" spans="1:14" s="43" customFormat="1" ht="333" customHeight="1">
      <c r="A58" s="35">
        <f t="shared" si="1"/>
        <v>13</v>
      </c>
      <c r="B58" s="51" t="s">
        <v>34</v>
      </c>
      <c r="C58" s="37" t="s">
        <v>9</v>
      </c>
      <c r="D58" s="38" t="s">
        <v>16</v>
      </c>
      <c r="E58" s="39" t="s">
        <v>232</v>
      </c>
      <c r="F58" s="39">
        <v>34</v>
      </c>
      <c r="G58" s="45">
        <v>77720</v>
      </c>
      <c r="H58" s="71">
        <v>1300</v>
      </c>
      <c r="I58" s="8">
        <f t="shared" si="4"/>
        <v>59.784615384615385</v>
      </c>
      <c r="J58" s="39" t="s">
        <v>282</v>
      </c>
      <c r="K58" s="39" t="s">
        <v>167</v>
      </c>
      <c r="L58" s="39" t="s">
        <v>168</v>
      </c>
      <c r="M58" s="39" t="s">
        <v>131</v>
      </c>
      <c r="N58" s="42">
        <f t="shared" si="3"/>
        <v>0</v>
      </c>
    </row>
    <row r="59" spans="1:14" s="43" customFormat="1" ht="229.05" customHeight="1">
      <c r="A59" s="35">
        <f t="shared" si="1"/>
        <v>13</v>
      </c>
      <c r="B59" s="36" t="s">
        <v>119</v>
      </c>
      <c r="C59" s="37" t="s">
        <v>9</v>
      </c>
      <c r="D59" s="38" t="s">
        <v>16</v>
      </c>
      <c r="E59" s="39" t="s">
        <v>255</v>
      </c>
      <c r="F59" s="39">
        <v>37</v>
      </c>
      <c r="G59" s="45">
        <v>354815</v>
      </c>
      <c r="H59" s="41">
        <v>830</v>
      </c>
      <c r="I59" s="8">
        <f t="shared" si="4"/>
        <v>427.48795180722891</v>
      </c>
      <c r="J59" s="39" t="s">
        <v>286</v>
      </c>
      <c r="K59" s="39" t="s">
        <v>196</v>
      </c>
      <c r="L59" s="39" t="s">
        <v>118</v>
      </c>
      <c r="M59" s="39" t="s">
        <v>100</v>
      </c>
      <c r="N59" s="42">
        <f t="shared" si="3"/>
        <v>0</v>
      </c>
    </row>
    <row r="60" spans="1:14" s="43" customFormat="1" ht="199.05" customHeight="1">
      <c r="A60" s="75">
        <f t="shared" si="1"/>
        <v>13</v>
      </c>
      <c r="B60" s="36" t="s">
        <v>33</v>
      </c>
      <c r="C60" s="37" t="s">
        <v>9</v>
      </c>
      <c r="D60" s="38" t="s">
        <v>16</v>
      </c>
      <c r="E60" s="39" t="s">
        <v>228</v>
      </c>
      <c r="F60" s="39">
        <v>38</v>
      </c>
      <c r="G60" s="45">
        <v>787000</v>
      </c>
      <c r="H60" s="41">
        <v>3746</v>
      </c>
      <c r="I60" s="8">
        <f t="shared" si="4"/>
        <v>210.09076348104645</v>
      </c>
      <c r="J60" s="39" t="s">
        <v>274</v>
      </c>
      <c r="K60" s="39" t="s">
        <v>133</v>
      </c>
      <c r="L60" s="39" t="s">
        <v>62</v>
      </c>
      <c r="M60" s="39" t="s">
        <v>61</v>
      </c>
      <c r="N60" s="73">
        <f t="shared" si="3"/>
        <v>0</v>
      </c>
    </row>
    <row r="61" spans="1:14" s="43" customFormat="1" ht="163.05000000000001" customHeight="1">
      <c r="A61" s="35">
        <f t="shared" si="1"/>
        <v>13</v>
      </c>
      <c r="B61" s="51" t="s">
        <v>36</v>
      </c>
      <c r="C61" s="37" t="s">
        <v>9</v>
      </c>
      <c r="D61" s="38" t="s">
        <v>16</v>
      </c>
      <c r="E61" s="39" t="s">
        <v>234</v>
      </c>
      <c r="F61" s="39">
        <v>42</v>
      </c>
      <c r="G61" s="45">
        <v>602500</v>
      </c>
      <c r="H61" s="41">
        <v>2900.8</v>
      </c>
      <c r="I61" s="8">
        <f t="shared" si="4"/>
        <v>207.70132377275232</v>
      </c>
      <c r="J61" s="39" t="s">
        <v>283</v>
      </c>
      <c r="K61" s="39" t="s">
        <v>171</v>
      </c>
      <c r="L61" s="39" t="s">
        <v>172</v>
      </c>
      <c r="M61" s="39" t="s">
        <v>135</v>
      </c>
      <c r="N61" s="42">
        <f t="shared" si="3"/>
        <v>0</v>
      </c>
    </row>
    <row r="62" spans="1:14" ht="280.8">
      <c r="A62" s="35">
        <f t="shared" si="1"/>
        <v>13</v>
      </c>
      <c r="B62" s="44" t="s">
        <v>95</v>
      </c>
      <c r="C62" s="37" t="s">
        <v>9</v>
      </c>
      <c r="D62" s="38" t="s">
        <v>16</v>
      </c>
      <c r="E62" s="39" t="s">
        <v>260</v>
      </c>
      <c r="F62" s="39">
        <v>59</v>
      </c>
      <c r="G62" s="45">
        <v>225000</v>
      </c>
      <c r="H62" s="41">
        <v>375</v>
      </c>
      <c r="I62" s="8">
        <f t="shared" si="4"/>
        <v>600</v>
      </c>
      <c r="J62" s="39" t="s">
        <v>292</v>
      </c>
      <c r="K62" s="39" t="s">
        <v>124</v>
      </c>
      <c r="L62" s="39" t="s">
        <v>123</v>
      </c>
      <c r="M62" s="39" t="s">
        <v>109</v>
      </c>
      <c r="N62" s="72">
        <f t="shared" si="3"/>
        <v>0</v>
      </c>
    </row>
    <row r="63" spans="1:14" ht="218.4">
      <c r="A63" s="35">
        <f t="shared" si="1"/>
        <v>13</v>
      </c>
      <c r="B63" s="36" t="s">
        <v>107</v>
      </c>
      <c r="C63" s="37" t="s">
        <v>9</v>
      </c>
      <c r="D63" s="38" t="s">
        <v>16</v>
      </c>
      <c r="E63" s="39" t="s">
        <v>259</v>
      </c>
      <c r="F63" s="39">
        <v>62</v>
      </c>
      <c r="G63" s="45">
        <v>128890</v>
      </c>
      <c r="H63" s="41">
        <v>813</v>
      </c>
      <c r="I63" s="8">
        <f t="shared" si="4"/>
        <v>158.53628536285362</v>
      </c>
      <c r="J63" s="39" t="s">
        <v>286</v>
      </c>
      <c r="K63" s="39" t="s">
        <v>199</v>
      </c>
      <c r="L63" s="39" t="s">
        <v>337</v>
      </c>
      <c r="M63" s="39" t="s">
        <v>108</v>
      </c>
      <c r="N63" s="72">
        <f t="shared" si="3"/>
        <v>0</v>
      </c>
    </row>
    <row r="64" spans="1:14" ht="282" customHeight="1">
      <c r="A64" s="35">
        <f t="shared" si="1"/>
        <v>13</v>
      </c>
      <c r="B64" s="44" t="s">
        <v>96</v>
      </c>
      <c r="C64" s="37" t="s">
        <v>9</v>
      </c>
      <c r="D64" s="38" t="s">
        <v>16</v>
      </c>
      <c r="E64" s="39" t="s">
        <v>261</v>
      </c>
      <c r="F64" s="39">
        <v>68</v>
      </c>
      <c r="G64" s="45">
        <v>71330</v>
      </c>
      <c r="H64" s="41">
        <v>663</v>
      </c>
      <c r="I64" s="8">
        <f t="shared" si="4"/>
        <v>107.5867269984917</v>
      </c>
      <c r="J64" s="39" t="s">
        <v>293</v>
      </c>
      <c r="K64" s="39" t="s">
        <v>126</v>
      </c>
      <c r="L64" s="39" t="s">
        <v>125</v>
      </c>
      <c r="M64" s="39" t="s">
        <v>110</v>
      </c>
      <c r="N64" s="72">
        <f t="shared" si="3"/>
        <v>0</v>
      </c>
    </row>
    <row r="65" spans="1:14" ht="217.05" customHeight="1">
      <c r="A65" s="35">
        <f t="shared" si="1"/>
        <v>13</v>
      </c>
      <c r="B65" s="51" t="s">
        <v>31</v>
      </c>
      <c r="C65" s="37" t="s">
        <v>9</v>
      </c>
      <c r="D65" s="38" t="s">
        <v>16</v>
      </c>
      <c r="E65" s="39" t="s">
        <v>225</v>
      </c>
      <c r="F65" s="39">
        <v>73</v>
      </c>
      <c r="G65" s="45">
        <v>241600</v>
      </c>
      <c r="H65" s="41">
        <v>1200</v>
      </c>
      <c r="I65" s="8">
        <f t="shared" si="4"/>
        <v>201.33333333333334</v>
      </c>
      <c r="J65" s="39" t="s">
        <v>277</v>
      </c>
      <c r="K65" s="39" t="s">
        <v>159</v>
      </c>
      <c r="L65" s="39" t="s">
        <v>160</v>
      </c>
      <c r="M65" s="39" t="s">
        <v>140</v>
      </c>
      <c r="N65" s="72">
        <f t="shared" si="3"/>
        <v>0</v>
      </c>
    </row>
    <row r="66" spans="1:14" ht="354" customHeight="1">
      <c r="A66" s="35">
        <f t="shared" si="1"/>
        <v>13</v>
      </c>
      <c r="B66" s="44" t="s">
        <v>92</v>
      </c>
      <c r="C66" s="63" t="s">
        <v>9</v>
      </c>
      <c r="D66" s="38" t="s">
        <v>16</v>
      </c>
      <c r="E66" s="39" t="s">
        <v>254</v>
      </c>
      <c r="F66" s="39">
        <v>80</v>
      </c>
      <c r="G66" s="45">
        <v>335500</v>
      </c>
      <c r="H66" s="41">
        <v>3000</v>
      </c>
      <c r="I66" s="8">
        <f t="shared" si="4"/>
        <v>111.83333333333333</v>
      </c>
      <c r="J66" s="39" t="s">
        <v>286</v>
      </c>
      <c r="K66" s="39" t="s">
        <v>194</v>
      </c>
      <c r="L66" s="39" t="s">
        <v>195</v>
      </c>
      <c r="M66" s="39" t="s">
        <v>99</v>
      </c>
      <c r="N66" s="72">
        <f t="shared" si="3"/>
        <v>0</v>
      </c>
    </row>
    <row r="67" spans="1:14" ht="409.05" customHeight="1">
      <c r="A67" s="35">
        <f t="shared" si="1"/>
        <v>13</v>
      </c>
      <c r="B67" s="54" t="s">
        <v>46</v>
      </c>
      <c r="C67" s="37" t="s">
        <v>9</v>
      </c>
      <c r="D67" s="38" t="s">
        <v>16</v>
      </c>
      <c r="E67" s="39" t="s">
        <v>244</v>
      </c>
      <c r="F67" s="39">
        <v>88</v>
      </c>
      <c r="G67" s="45">
        <v>134600</v>
      </c>
      <c r="H67" s="41">
        <v>1603.7</v>
      </c>
      <c r="I67" s="8">
        <f t="shared" si="4"/>
        <v>83.930909771154205</v>
      </c>
      <c r="J67" s="39" t="s">
        <v>287</v>
      </c>
      <c r="K67" s="39" t="s">
        <v>183</v>
      </c>
      <c r="L67" s="39" t="s">
        <v>144</v>
      </c>
      <c r="M67" s="39" t="s">
        <v>143</v>
      </c>
      <c r="N67" s="72">
        <f t="shared" si="3"/>
        <v>0</v>
      </c>
    </row>
    <row r="68" spans="1:14">
      <c r="A68" s="75">
        <f t="shared" si="1"/>
        <v>0</v>
      </c>
      <c r="N68" s="4"/>
    </row>
    <row r="69" spans="1:14">
      <c r="A69" s="75">
        <f t="shared" si="1"/>
        <v>0</v>
      </c>
      <c r="N69" s="4"/>
    </row>
    <row r="70" spans="1:14">
      <c r="A70" s="75">
        <f t="shared" si="1"/>
        <v>0</v>
      </c>
      <c r="N70" s="4"/>
    </row>
    <row r="71" spans="1:14">
      <c r="A71" s="75">
        <f t="shared" si="1"/>
        <v>0</v>
      </c>
      <c r="N71" s="4"/>
    </row>
    <row r="72" spans="1:14">
      <c r="A72" s="75">
        <f t="shared" si="1"/>
        <v>0</v>
      </c>
      <c r="N72" s="4"/>
    </row>
    <row r="73" spans="1:14">
      <c r="A73" s="75">
        <f t="shared" si="1"/>
        <v>0</v>
      </c>
      <c r="N73" s="4"/>
    </row>
    <row r="74" spans="1:14">
      <c r="A74" s="75">
        <f t="shared" si="1"/>
        <v>0</v>
      </c>
      <c r="N74" s="4"/>
    </row>
    <row r="75" spans="1:14">
      <c r="A75" s="75">
        <f t="shared" si="1"/>
        <v>0</v>
      </c>
      <c r="N75" s="4"/>
    </row>
    <row r="76" spans="1:14">
      <c r="A76" s="75">
        <f t="shared" si="1"/>
        <v>0</v>
      </c>
      <c r="N76" s="4"/>
    </row>
    <row r="77" spans="1:14">
      <c r="A77" s="75">
        <f t="shared" si="1"/>
        <v>0</v>
      </c>
      <c r="N77" s="4"/>
    </row>
    <row r="78" spans="1:14">
      <c r="A78" s="75">
        <f t="shared" ref="A78:A141" si="5">COUNTA(B78:N78)</f>
        <v>0</v>
      </c>
      <c r="N78" s="4"/>
    </row>
    <row r="79" spans="1:14">
      <c r="A79" s="75">
        <f t="shared" si="5"/>
        <v>0</v>
      </c>
      <c r="N79" s="4"/>
    </row>
    <row r="80" spans="1:14">
      <c r="A80" s="75">
        <f t="shared" si="5"/>
        <v>0</v>
      </c>
      <c r="N80" s="4"/>
    </row>
    <row r="81" spans="1:14">
      <c r="A81" s="75">
        <f t="shared" si="5"/>
        <v>0</v>
      </c>
      <c r="N81" s="4"/>
    </row>
    <row r="82" spans="1:14">
      <c r="A82" s="75">
        <f t="shared" si="5"/>
        <v>0</v>
      </c>
      <c r="N82" s="4"/>
    </row>
    <row r="83" spans="1:14">
      <c r="A83" s="75">
        <f t="shared" si="5"/>
        <v>0</v>
      </c>
      <c r="N83" s="4"/>
    </row>
    <row r="84" spans="1:14">
      <c r="A84" s="75">
        <f t="shared" si="5"/>
        <v>0</v>
      </c>
      <c r="N84" s="4"/>
    </row>
    <row r="85" spans="1:14">
      <c r="A85" s="75">
        <f t="shared" si="5"/>
        <v>0</v>
      </c>
      <c r="N85" s="4"/>
    </row>
    <row r="86" spans="1:14">
      <c r="A86" s="75">
        <f t="shared" si="5"/>
        <v>0</v>
      </c>
      <c r="N86" s="4"/>
    </row>
    <row r="87" spans="1:14">
      <c r="A87" s="75">
        <f t="shared" si="5"/>
        <v>0</v>
      </c>
      <c r="N87" s="4"/>
    </row>
    <row r="88" spans="1:14">
      <c r="A88" s="75">
        <f t="shared" si="5"/>
        <v>0</v>
      </c>
      <c r="N88" s="4"/>
    </row>
    <row r="89" spans="1:14">
      <c r="A89" s="75">
        <f t="shared" si="5"/>
        <v>0</v>
      </c>
      <c r="N89" s="4"/>
    </row>
    <row r="90" spans="1:14">
      <c r="A90" s="75">
        <f t="shared" si="5"/>
        <v>0</v>
      </c>
      <c r="N90" s="4"/>
    </row>
    <row r="91" spans="1:14">
      <c r="A91" s="75">
        <f t="shared" si="5"/>
        <v>0</v>
      </c>
      <c r="N91" s="4"/>
    </row>
    <row r="92" spans="1:14">
      <c r="A92" s="75">
        <f t="shared" si="5"/>
        <v>0</v>
      </c>
      <c r="N92" s="4"/>
    </row>
    <row r="93" spans="1:14">
      <c r="A93" s="75">
        <f t="shared" si="5"/>
        <v>0</v>
      </c>
      <c r="N93" s="4"/>
    </row>
    <row r="94" spans="1:14">
      <c r="A94" s="75">
        <f t="shared" si="5"/>
        <v>0</v>
      </c>
      <c r="N94" s="4"/>
    </row>
    <row r="95" spans="1:14">
      <c r="A95" s="75">
        <f t="shared" si="5"/>
        <v>0</v>
      </c>
      <c r="N95" s="4"/>
    </row>
    <row r="96" spans="1:14">
      <c r="A96" s="75">
        <f t="shared" si="5"/>
        <v>0</v>
      </c>
      <c r="N96" s="4"/>
    </row>
    <row r="97" spans="1:14">
      <c r="A97" s="75">
        <f t="shared" si="5"/>
        <v>0</v>
      </c>
      <c r="N97" s="4"/>
    </row>
    <row r="98" spans="1:14">
      <c r="A98" s="75">
        <f t="shared" si="5"/>
        <v>0</v>
      </c>
      <c r="N98" s="4"/>
    </row>
    <row r="99" spans="1:14">
      <c r="A99" s="75">
        <f t="shared" si="5"/>
        <v>0</v>
      </c>
      <c r="N99" s="4"/>
    </row>
    <row r="100" spans="1:14">
      <c r="A100" s="75">
        <f t="shared" si="5"/>
        <v>0</v>
      </c>
      <c r="N100" s="4"/>
    </row>
    <row r="101" spans="1:14">
      <c r="A101" s="75">
        <f t="shared" si="5"/>
        <v>0</v>
      </c>
      <c r="N101" s="4"/>
    </row>
    <row r="102" spans="1:14">
      <c r="A102" s="75">
        <f t="shared" si="5"/>
        <v>0</v>
      </c>
      <c r="N102" s="4"/>
    </row>
    <row r="103" spans="1:14">
      <c r="A103" s="75">
        <f t="shared" si="5"/>
        <v>0</v>
      </c>
      <c r="N103" s="4"/>
    </row>
    <row r="104" spans="1:14">
      <c r="A104" s="75">
        <f t="shared" si="5"/>
        <v>0</v>
      </c>
      <c r="N104" s="4"/>
    </row>
    <row r="105" spans="1:14">
      <c r="A105" s="75">
        <f t="shared" si="5"/>
        <v>0</v>
      </c>
      <c r="N105" s="4"/>
    </row>
    <row r="106" spans="1:14">
      <c r="A106" s="75">
        <f t="shared" si="5"/>
        <v>0</v>
      </c>
      <c r="N106" s="4"/>
    </row>
    <row r="107" spans="1:14">
      <c r="A107" s="75">
        <f t="shared" si="5"/>
        <v>0</v>
      </c>
      <c r="N107" s="4"/>
    </row>
    <row r="108" spans="1:14">
      <c r="A108" s="75">
        <f t="shared" si="5"/>
        <v>0</v>
      </c>
      <c r="N108" s="4"/>
    </row>
    <row r="109" spans="1:14">
      <c r="A109" s="75">
        <f t="shared" si="5"/>
        <v>0</v>
      </c>
      <c r="N109" s="4"/>
    </row>
    <row r="110" spans="1:14">
      <c r="A110" s="75">
        <f t="shared" si="5"/>
        <v>0</v>
      </c>
      <c r="N110" s="4"/>
    </row>
    <row r="111" spans="1:14">
      <c r="A111" s="75">
        <f t="shared" si="5"/>
        <v>0</v>
      </c>
      <c r="N111" s="4"/>
    </row>
    <row r="112" spans="1:14">
      <c r="A112" s="75">
        <f t="shared" si="5"/>
        <v>0</v>
      </c>
      <c r="N112" s="4"/>
    </row>
    <row r="113" spans="1:14">
      <c r="A113" s="75">
        <f t="shared" si="5"/>
        <v>0</v>
      </c>
      <c r="N113" s="4"/>
    </row>
    <row r="114" spans="1:14">
      <c r="A114" s="75">
        <f t="shared" si="5"/>
        <v>0</v>
      </c>
      <c r="N114" s="4"/>
    </row>
    <row r="115" spans="1:14">
      <c r="A115" s="75">
        <f t="shared" si="5"/>
        <v>0</v>
      </c>
      <c r="N115" s="4"/>
    </row>
    <row r="116" spans="1:14">
      <c r="A116" s="75">
        <f t="shared" si="5"/>
        <v>0</v>
      </c>
      <c r="N116" s="4"/>
    </row>
    <row r="117" spans="1:14">
      <c r="A117" s="75">
        <f t="shared" si="5"/>
        <v>0</v>
      </c>
      <c r="N117" s="4"/>
    </row>
    <row r="118" spans="1:14">
      <c r="A118" s="75">
        <f t="shared" si="5"/>
        <v>0</v>
      </c>
      <c r="N118" s="4"/>
    </row>
    <row r="119" spans="1:14">
      <c r="A119" s="75">
        <f t="shared" si="5"/>
        <v>0</v>
      </c>
      <c r="N119" s="4"/>
    </row>
    <row r="120" spans="1:14">
      <c r="A120" s="75">
        <f t="shared" si="5"/>
        <v>0</v>
      </c>
      <c r="N120" s="4"/>
    </row>
    <row r="121" spans="1:14">
      <c r="A121" s="75">
        <f t="shared" si="5"/>
        <v>0</v>
      </c>
      <c r="N121" s="4"/>
    </row>
    <row r="122" spans="1:14">
      <c r="A122" s="75">
        <f t="shared" si="5"/>
        <v>0</v>
      </c>
      <c r="N122" s="4"/>
    </row>
    <row r="123" spans="1:14">
      <c r="A123" s="75">
        <f t="shared" si="5"/>
        <v>0</v>
      </c>
      <c r="N123" s="4"/>
    </row>
    <row r="124" spans="1:14">
      <c r="A124" s="75">
        <f t="shared" si="5"/>
        <v>0</v>
      </c>
      <c r="N124" s="4"/>
    </row>
    <row r="125" spans="1:14">
      <c r="A125" s="75">
        <f t="shared" si="5"/>
        <v>0</v>
      </c>
      <c r="N125" s="4"/>
    </row>
    <row r="126" spans="1:14">
      <c r="A126" s="75">
        <f t="shared" si="5"/>
        <v>0</v>
      </c>
      <c r="N126" s="4"/>
    </row>
    <row r="127" spans="1:14">
      <c r="A127" s="75">
        <f t="shared" si="5"/>
        <v>0</v>
      </c>
      <c r="N127" s="4"/>
    </row>
    <row r="128" spans="1:14">
      <c r="A128" s="75">
        <f t="shared" si="5"/>
        <v>0</v>
      </c>
      <c r="N128" s="4"/>
    </row>
    <row r="129" spans="1:14">
      <c r="A129" s="75">
        <f t="shared" si="5"/>
        <v>0</v>
      </c>
      <c r="N129" s="4"/>
    </row>
    <row r="130" spans="1:14">
      <c r="A130" s="75">
        <f t="shared" si="5"/>
        <v>0</v>
      </c>
      <c r="N130" s="4"/>
    </row>
    <row r="131" spans="1:14">
      <c r="A131" s="75">
        <f t="shared" si="5"/>
        <v>0</v>
      </c>
      <c r="N131" s="4"/>
    </row>
    <row r="132" spans="1:14">
      <c r="A132" s="75">
        <f t="shared" si="5"/>
        <v>0</v>
      </c>
      <c r="N132" s="4"/>
    </row>
    <row r="133" spans="1:14">
      <c r="A133" s="75">
        <f t="shared" si="5"/>
        <v>0</v>
      </c>
      <c r="N133" s="4"/>
    </row>
    <row r="134" spans="1:14">
      <c r="A134" s="75">
        <f t="shared" si="5"/>
        <v>0</v>
      </c>
      <c r="N134" s="4"/>
    </row>
    <row r="135" spans="1:14">
      <c r="A135" s="75">
        <f t="shared" si="5"/>
        <v>0</v>
      </c>
      <c r="N135" s="4"/>
    </row>
    <row r="136" spans="1:14">
      <c r="A136" s="75">
        <f t="shared" si="5"/>
        <v>0</v>
      </c>
      <c r="N136" s="4"/>
    </row>
    <row r="137" spans="1:14">
      <c r="A137" s="75">
        <f t="shared" si="5"/>
        <v>0</v>
      </c>
      <c r="N137" s="4"/>
    </row>
    <row r="138" spans="1:14">
      <c r="A138" s="75">
        <f t="shared" si="5"/>
        <v>0</v>
      </c>
      <c r="N138" s="4"/>
    </row>
    <row r="139" spans="1:14">
      <c r="A139" s="75">
        <f t="shared" si="5"/>
        <v>0</v>
      </c>
      <c r="N139" s="4"/>
    </row>
    <row r="140" spans="1:14">
      <c r="A140" s="75">
        <f t="shared" si="5"/>
        <v>0</v>
      </c>
      <c r="N140" s="4"/>
    </row>
    <row r="141" spans="1:14">
      <c r="A141" s="75">
        <f t="shared" si="5"/>
        <v>0</v>
      </c>
      <c r="N141" s="4"/>
    </row>
    <row r="142" spans="1:14">
      <c r="A142" s="75">
        <f t="shared" ref="A142:A205" si="6">COUNTA(B142:N142)</f>
        <v>0</v>
      </c>
      <c r="N142" s="4"/>
    </row>
    <row r="143" spans="1:14">
      <c r="A143" s="75">
        <f t="shared" si="6"/>
        <v>0</v>
      </c>
      <c r="N143" s="4"/>
    </row>
    <row r="144" spans="1:14">
      <c r="A144" s="75">
        <f t="shared" si="6"/>
        <v>0</v>
      </c>
      <c r="N144" s="4"/>
    </row>
    <row r="145" spans="1:14">
      <c r="A145" s="75">
        <f t="shared" si="6"/>
        <v>0</v>
      </c>
      <c r="N145" s="4"/>
    </row>
    <row r="146" spans="1:14">
      <c r="A146" s="75">
        <f t="shared" si="6"/>
        <v>0</v>
      </c>
      <c r="N146" s="4"/>
    </row>
    <row r="147" spans="1:14">
      <c r="A147" s="75">
        <f t="shared" si="6"/>
        <v>0</v>
      </c>
      <c r="N147" s="4"/>
    </row>
    <row r="148" spans="1:14">
      <c r="A148" s="75">
        <f t="shared" si="6"/>
        <v>0</v>
      </c>
      <c r="N148" s="4"/>
    </row>
    <row r="149" spans="1:14">
      <c r="A149" s="75">
        <f t="shared" si="6"/>
        <v>0</v>
      </c>
      <c r="N149" s="4"/>
    </row>
    <row r="150" spans="1:14">
      <c r="A150" s="75">
        <f t="shared" si="6"/>
        <v>0</v>
      </c>
      <c r="N150" s="4"/>
    </row>
    <row r="151" spans="1:14">
      <c r="A151" s="75">
        <f t="shared" si="6"/>
        <v>0</v>
      </c>
      <c r="N151" s="4"/>
    </row>
    <row r="152" spans="1:14">
      <c r="A152" s="75">
        <f t="shared" si="6"/>
        <v>0</v>
      </c>
      <c r="N152" s="4"/>
    </row>
    <row r="153" spans="1:14">
      <c r="A153" s="75">
        <f t="shared" si="6"/>
        <v>0</v>
      </c>
      <c r="N153" s="4"/>
    </row>
    <row r="154" spans="1:14">
      <c r="A154" s="75">
        <f t="shared" si="6"/>
        <v>0</v>
      </c>
      <c r="N154" s="4"/>
    </row>
    <row r="155" spans="1:14">
      <c r="A155" s="75">
        <f t="shared" si="6"/>
        <v>0</v>
      </c>
      <c r="N155" s="4"/>
    </row>
    <row r="156" spans="1:14">
      <c r="A156" s="75">
        <f t="shared" si="6"/>
        <v>0</v>
      </c>
      <c r="N156" s="4"/>
    </row>
    <row r="157" spans="1:14">
      <c r="A157" s="75">
        <f t="shared" si="6"/>
        <v>0</v>
      </c>
      <c r="N157" s="4"/>
    </row>
    <row r="158" spans="1:14">
      <c r="A158" s="75">
        <f t="shared" si="6"/>
        <v>0</v>
      </c>
      <c r="N158" s="4"/>
    </row>
    <row r="159" spans="1:14">
      <c r="A159" s="75">
        <f t="shared" si="6"/>
        <v>0</v>
      </c>
      <c r="N159" s="4"/>
    </row>
    <row r="160" spans="1:14">
      <c r="A160" s="75">
        <f t="shared" si="6"/>
        <v>0</v>
      </c>
      <c r="N160" s="4"/>
    </row>
    <row r="161" spans="1:14">
      <c r="A161" s="75">
        <f t="shared" si="6"/>
        <v>0</v>
      </c>
      <c r="N161" s="4"/>
    </row>
    <row r="162" spans="1:14">
      <c r="A162" s="75">
        <f t="shared" si="6"/>
        <v>0</v>
      </c>
      <c r="N162" s="4"/>
    </row>
    <row r="163" spans="1:14">
      <c r="A163" s="75">
        <f t="shared" si="6"/>
        <v>0</v>
      </c>
      <c r="N163" s="4"/>
    </row>
    <row r="164" spans="1:14">
      <c r="A164" s="75">
        <f t="shared" si="6"/>
        <v>0</v>
      </c>
      <c r="N164" s="4"/>
    </row>
    <row r="165" spans="1:14">
      <c r="A165" s="75">
        <f t="shared" si="6"/>
        <v>0</v>
      </c>
      <c r="N165" s="4"/>
    </row>
    <row r="166" spans="1:14">
      <c r="A166" s="75">
        <f t="shared" si="6"/>
        <v>0</v>
      </c>
      <c r="N166" s="4"/>
    </row>
    <row r="167" spans="1:14">
      <c r="A167" s="75">
        <f t="shared" si="6"/>
        <v>0</v>
      </c>
      <c r="N167" s="4"/>
    </row>
    <row r="168" spans="1:14">
      <c r="A168" s="75">
        <f t="shared" si="6"/>
        <v>0</v>
      </c>
      <c r="N168" s="4"/>
    </row>
    <row r="169" spans="1:14">
      <c r="A169" s="75">
        <f t="shared" si="6"/>
        <v>0</v>
      </c>
      <c r="N169" s="4"/>
    </row>
    <row r="170" spans="1:14">
      <c r="A170" s="75">
        <f t="shared" si="6"/>
        <v>0</v>
      </c>
      <c r="N170" s="4"/>
    </row>
    <row r="171" spans="1:14">
      <c r="A171" s="75">
        <f t="shared" si="6"/>
        <v>0</v>
      </c>
      <c r="N171" s="4"/>
    </row>
    <row r="172" spans="1:14">
      <c r="A172" s="75">
        <f t="shared" si="6"/>
        <v>0</v>
      </c>
      <c r="N172" s="4"/>
    </row>
    <row r="173" spans="1:14">
      <c r="A173" s="75">
        <f t="shared" si="6"/>
        <v>0</v>
      </c>
      <c r="N173" s="4"/>
    </row>
    <row r="174" spans="1:14">
      <c r="A174" s="75">
        <f t="shared" si="6"/>
        <v>0</v>
      </c>
      <c r="N174" s="4"/>
    </row>
    <row r="175" spans="1:14">
      <c r="A175" s="75">
        <f t="shared" si="6"/>
        <v>0</v>
      </c>
      <c r="N175" s="4"/>
    </row>
    <row r="176" spans="1:14">
      <c r="A176" s="75">
        <f t="shared" si="6"/>
        <v>0</v>
      </c>
      <c r="N176" s="4"/>
    </row>
    <row r="177" spans="1:14">
      <c r="A177" s="75">
        <f t="shared" si="6"/>
        <v>0</v>
      </c>
      <c r="N177" s="4"/>
    </row>
    <row r="178" spans="1:14">
      <c r="A178" s="75">
        <f t="shared" si="6"/>
        <v>0</v>
      </c>
      <c r="N178" s="4"/>
    </row>
    <row r="179" spans="1:14">
      <c r="A179" s="75">
        <f t="shared" si="6"/>
        <v>0</v>
      </c>
      <c r="N179" s="4"/>
    </row>
    <row r="180" spans="1:14">
      <c r="A180" s="75">
        <f t="shared" si="6"/>
        <v>0</v>
      </c>
      <c r="N180" s="4"/>
    </row>
    <row r="181" spans="1:14">
      <c r="A181" s="75">
        <f t="shared" si="6"/>
        <v>0</v>
      </c>
      <c r="N181" s="4"/>
    </row>
    <row r="182" spans="1:14">
      <c r="A182" s="75">
        <f t="shared" si="6"/>
        <v>0</v>
      </c>
      <c r="N182" s="4"/>
    </row>
    <row r="183" spans="1:14">
      <c r="A183" s="75">
        <f t="shared" si="6"/>
        <v>0</v>
      </c>
      <c r="N183" s="4"/>
    </row>
    <row r="184" spans="1:14">
      <c r="A184" s="75">
        <f t="shared" si="6"/>
        <v>0</v>
      </c>
      <c r="N184" s="4"/>
    </row>
    <row r="185" spans="1:14">
      <c r="A185" s="75">
        <f t="shared" si="6"/>
        <v>0</v>
      </c>
      <c r="N185" s="4"/>
    </row>
    <row r="186" spans="1:14">
      <c r="A186" s="75">
        <f t="shared" si="6"/>
        <v>0</v>
      </c>
      <c r="N186" s="4"/>
    </row>
    <row r="187" spans="1:14">
      <c r="A187" s="75">
        <f t="shared" si="6"/>
        <v>0</v>
      </c>
      <c r="N187" s="4"/>
    </row>
    <row r="188" spans="1:14">
      <c r="A188" s="75">
        <f t="shared" si="6"/>
        <v>0</v>
      </c>
      <c r="N188" s="4"/>
    </row>
    <row r="189" spans="1:14">
      <c r="A189" s="75">
        <f t="shared" si="6"/>
        <v>0</v>
      </c>
      <c r="N189" s="4"/>
    </row>
    <row r="190" spans="1:14">
      <c r="A190" s="75">
        <f t="shared" si="6"/>
        <v>0</v>
      </c>
      <c r="N190" s="4"/>
    </row>
    <row r="191" spans="1:14">
      <c r="A191" s="75">
        <f t="shared" si="6"/>
        <v>0</v>
      </c>
      <c r="N191" s="4"/>
    </row>
    <row r="192" spans="1:14">
      <c r="A192" s="75">
        <f t="shared" si="6"/>
        <v>0</v>
      </c>
      <c r="N192" s="4"/>
    </row>
    <row r="193" spans="1:14">
      <c r="A193" s="75">
        <f t="shared" si="6"/>
        <v>0</v>
      </c>
      <c r="N193" s="4"/>
    </row>
    <row r="194" spans="1:14">
      <c r="A194" s="75">
        <f t="shared" si="6"/>
        <v>0</v>
      </c>
      <c r="N194" s="4"/>
    </row>
    <row r="195" spans="1:14">
      <c r="A195" s="75">
        <f t="shared" si="6"/>
        <v>0</v>
      </c>
      <c r="N195" s="4"/>
    </row>
    <row r="196" spans="1:14">
      <c r="A196" s="75">
        <f t="shared" si="6"/>
        <v>0</v>
      </c>
      <c r="N196" s="4"/>
    </row>
    <row r="197" spans="1:14">
      <c r="A197" s="75">
        <f t="shared" si="6"/>
        <v>0</v>
      </c>
      <c r="N197" s="4"/>
    </row>
    <row r="198" spans="1:14">
      <c r="A198" s="75">
        <f t="shared" si="6"/>
        <v>0</v>
      </c>
      <c r="N198" s="4"/>
    </row>
    <row r="199" spans="1:14">
      <c r="A199" s="75">
        <f t="shared" si="6"/>
        <v>0</v>
      </c>
      <c r="N199" s="4"/>
    </row>
    <row r="200" spans="1:14">
      <c r="A200" s="75">
        <f t="shared" si="6"/>
        <v>0</v>
      </c>
      <c r="N200" s="4"/>
    </row>
    <row r="201" spans="1:14">
      <c r="A201" s="75">
        <f t="shared" si="6"/>
        <v>0</v>
      </c>
      <c r="N201" s="4"/>
    </row>
    <row r="202" spans="1:14">
      <c r="A202" s="75">
        <f t="shared" si="6"/>
        <v>0</v>
      </c>
      <c r="N202" s="4"/>
    </row>
    <row r="203" spans="1:14">
      <c r="A203" s="75">
        <f t="shared" si="6"/>
        <v>0</v>
      </c>
      <c r="N203" s="4"/>
    </row>
    <row r="204" spans="1:14">
      <c r="A204" s="75">
        <f t="shared" si="6"/>
        <v>0</v>
      </c>
      <c r="N204" s="4"/>
    </row>
    <row r="205" spans="1:14">
      <c r="A205" s="75">
        <f t="shared" si="6"/>
        <v>0</v>
      </c>
      <c r="N205" s="4"/>
    </row>
    <row r="206" spans="1:14">
      <c r="A206" s="75">
        <f t="shared" ref="A206:A269" si="7">COUNTA(B206:N206)</f>
        <v>0</v>
      </c>
      <c r="N206" s="4"/>
    </row>
    <row r="207" spans="1:14">
      <c r="A207" s="75">
        <f t="shared" si="7"/>
        <v>0</v>
      </c>
      <c r="N207" s="4"/>
    </row>
    <row r="208" spans="1:14">
      <c r="A208" s="75">
        <f t="shared" si="7"/>
        <v>0</v>
      </c>
      <c r="N208" s="4"/>
    </row>
    <row r="209" spans="1:14">
      <c r="A209" s="75">
        <f t="shared" si="7"/>
        <v>0</v>
      </c>
      <c r="N209" s="4"/>
    </row>
    <row r="210" spans="1:14">
      <c r="A210" s="75">
        <f t="shared" si="7"/>
        <v>0</v>
      </c>
      <c r="N210" s="4"/>
    </row>
    <row r="211" spans="1:14">
      <c r="A211" s="75">
        <f t="shared" si="7"/>
        <v>0</v>
      </c>
      <c r="N211" s="4"/>
    </row>
    <row r="212" spans="1:14">
      <c r="A212" s="75">
        <f t="shared" si="7"/>
        <v>0</v>
      </c>
      <c r="N212" s="4"/>
    </row>
    <row r="213" spans="1:14">
      <c r="A213" s="75">
        <f t="shared" si="7"/>
        <v>0</v>
      </c>
      <c r="N213" s="4"/>
    </row>
    <row r="214" spans="1:14">
      <c r="A214" s="75">
        <f t="shared" si="7"/>
        <v>0</v>
      </c>
      <c r="N214" s="4"/>
    </row>
    <row r="215" spans="1:14">
      <c r="A215" s="75">
        <f t="shared" si="7"/>
        <v>0</v>
      </c>
      <c r="N215" s="4"/>
    </row>
    <row r="216" spans="1:14">
      <c r="A216" s="75">
        <f t="shared" si="7"/>
        <v>0</v>
      </c>
      <c r="N216" s="4"/>
    </row>
    <row r="217" spans="1:14">
      <c r="A217" s="75">
        <f t="shared" si="7"/>
        <v>0</v>
      </c>
      <c r="N217" s="4"/>
    </row>
    <row r="218" spans="1:14">
      <c r="A218" s="75">
        <f t="shared" si="7"/>
        <v>0</v>
      </c>
      <c r="N218" s="4"/>
    </row>
    <row r="219" spans="1:14">
      <c r="A219" s="75">
        <f t="shared" si="7"/>
        <v>0</v>
      </c>
      <c r="N219" s="4"/>
    </row>
    <row r="220" spans="1:14">
      <c r="A220" s="75">
        <f t="shared" si="7"/>
        <v>0</v>
      </c>
      <c r="N220" s="4"/>
    </row>
    <row r="221" spans="1:14">
      <c r="A221" s="75">
        <f t="shared" si="7"/>
        <v>0</v>
      </c>
      <c r="N221" s="4"/>
    </row>
    <row r="222" spans="1:14">
      <c r="A222" s="75">
        <f t="shared" si="7"/>
        <v>0</v>
      </c>
      <c r="N222" s="4"/>
    </row>
    <row r="223" spans="1:14">
      <c r="A223" s="75">
        <f t="shared" si="7"/>
        <v>0</v>
      </c>
      <c r="N223" s="4"/>
    </row>
    <row r="224" spans="1:14">
      <c r="A224" s="75">
        <f t="shared" si="7"/>
        <v>0</v>
      </c>
      <c r="N224" s="4"/>
    </row>
    <row r="225" spans="1:14">
      <c r="A225" s="75">
        <f t="shared" si="7"/>
        <v>0</v>
      </c>
      <c r="N225" s="4"/>
    </row>
    <row r="226" spans="1:14">
      <c r="A226" s="75">
        <f t="shared" si="7"/>
        <v>0</v>
      </c>
      <c r="N226" s="4"/>
    </row>
    <row r="227" spans="1:14">
      <c r="A227" s="75">
        <f t="shared" si="7"/>
        <v>0</v>
      </c>
      <c r="N227" s="4"/>
    </row>
    <row r="228" spans="1:14">
      <c r="A228" s="75">
        <f t="shared" si="7"/>
        <v>0</v>
      </c>
      <c r="N228" s="4"/>
    </row>
    <row r="229" spans="1:14">
      <c r="A229" s="75">
        <f t="shared" si="7"/>
        <v>0</v>
      </c>
      <c r="N229" s="4"/>
    </row>
    <row r="230" spans="1:14">
      <c r="A230" s="75">
        <f t="shared" si="7"/>
        <v>0</v>
      </c>
      <c r="N230" s="4"/>
    </row>
    <row r="231" spans="1:14">
      <c r="A231" s="75">
        <f t="shared" si="7"/>
        <v>0</v>
      </c>
      <c r="N231" s="4"/>
    </row>
    <row r="232" spans="1:14">
      <c r="A232" s="75">
        <f t="shared" si="7"/>
        <v>0</v>
      </c>
      <c r="N232" s="4"/>
    </row>
    <row r="233" spans="1:14">
      <c r="A233" s="75">
        <f t="shared" si="7"/>
        <v>0</v>
      </c>
      <c r="N233" s="4"/>
    </row>
    <row r="234" spans="1:14">
      <c r="A234" s="75">
        <f t="shared" si="7"/>
        <v>0</v>
      </c>
      <c r="N234" s="4"/>
    </row>
    <row r="235" spans="1:14">
      <c r="A235" s="75">
        <f t="shared" si="7"/>
        <v>0</v>
      </c>
      <c r="N235" s="4"/>
    </row>
    <row r="236" spans="1:14">
      <c r="A236" s="75">
        <f t="shared" si="7"/>
        <v>0</v>
      </c>
      <c r="N236" s="4"/>
    </row>
    <row r="237" spans="1:14">
      <c r="A237" s="75">
        <f t="shared" si="7"/>
        <v>0</v>
      </c>
      <c r="N237" s="4"/>
    </row>
    <row r="238" spans="1:14">
      <c r="A238" s="75">
        <f t="shared" si="7"/>
        <v>0</v>
      </c>
      <c r="N238" s="4"/>
    </row>
    <row r="239" spans="1:14">
      <c r="A239" s="75">
        <f t="shared" si="7"/>
        <v>0</v>
      </c>
      <c r="N239" s="4"/>
    </row>
    <row r="240" spans="1:14">
      <c r="A240" s="75">
        <f t="shared" si="7"/>
        <v>0</v>
      </c>
      <c r="N240" s="4"/>
    </row>
    <row r="241" spans="1:14">
      <c r="A241" s="75">
        <f t="shared" si="7"/>
        <v>0</v>
      </c>
      <c r="N241" s="4"/>
    </row>
    <row r="242" spans="1:14">
      <c r="A242" s="75">
        <f t="shared" si="7"/>
        <v>0</v>
      </c>
      <c r="N242" s="4"/>
    </row>
    <row r="243" spans="1:14">
      <c r="A243" s="75">
        <f t="shared" si="7"/>
        <v>0</v>
      </c>
      <c r="N243" s="4"/>
    </row>
    <row r="244" spans="1:14">
      <c r="A244" s="75">
        <f t="shared" si="7"/>
        <v>0</v>
      </c>
      <c r="N244" s="4"/>
    </row>
    <row r="245" spans="1:14">
      <c r="A245" s="75">
        <f t="shared" si="7"/>
        <v>0</v>
      </c>
      <c r="N245" s="4"/>
    </row>
    <row r="246" spans="1:14">
      <c r="A246" s="75">
        <f t="shared" si="7"/>
        <v>0</v>
      </c>
      <c r="N246" s="4"/>
    </row>
    <row r="247" spans="1:14">
      <c r="A247" s="75">
        <f t="shared" si="7"/>
        <v>0</v>
      </c>
      <c r="N247" s="4"/>
    </row>
    <row r="248" spans="1:14">
      <c r="A248" s="75">
        <f t="shared" si="7"/>
        <v>0</v>
      </c>
      <c r="N248" s="4"/>
    </row>
    <row r="249" spans="1:14">
      <c r="A249" s="75">
        <f t="shared" si="7"/>
        <v>0</v>
      </c>
      <c r="N249" s="4"/>
    </row>
    <row r="250" spans="1:14">
      <c r="A250" s="75">
        <f t="shared" si="7"/>
        <v>0</v>
      </c>
      <c r="N250" s="4"/>
    </row>
    <row r="251" spans="1:14">
      <c r="A251" s="75">
        <f t="shared" si="7"/>
        <v>0</v>
      </c>
      <c r="N251" s="4"/>
    </row>
    <row r="252" spans="1:14">
      <c r="A252" s="75">
        <f t="shared" si="7"/>
        <v>0</v>
      </c>
      <c r="N252" s="4"/>
    </row>
    <row r="253" spans="1:14">
      <c r="A253" s="75">
        <f t="shared" si="7"/>
        <v>0</v>
      </c>
      <c r="N253" s="4"/>
    </row>
    <row r="254" spans="1:14">
      <c r="A254" s="75">
        <f t="shared" si="7"/>
        <v>0</v>
      </c>
      <c r="N254" s="4"/>
    </row>
    <row r="255" spans="1:14">
      <c r="A255" s="75">
        <f t="shared" si="7"/>
        <v>0</v>
      </c>
      <c r="N255" s="4"/>
    </row>
    <row r="256" spans="1:14">
      <c r="A256" s="75">
        <f t="shared" si="7"/>
        <v>0</v>
      </c>
      <c r="N256" s="4"/>
    </row>
    <row r="257" spans="1:14">
      <c r="A257" s="75">
        <f t="shared" si="7"/>
        <v>0</v>
      </c>
      <c r="N257" s="4"/>
    </row>
    <row r="258" spans="1:14">
      <c r="A258" s="75">
        <f t="shared" si="7"/>
        <v>0</v>
      </c>
      <c r="N258" s="4"/>
    </row>
    <row r="259" spans="1:14">
      <c r="A259" s="75">
        <f t="shared" si="7"/>
        <v>0</v>
      </c>
      <c r="N259" s="4"/>
    </row>
    <row r="260" spans="1:14">
      <c r="A260" s="75">
        <f t="shared" si="7"/>
        <v>0</v>
      </c>
      <c r="N260" s="4"/>
    </row>
    <row r="261" spans="1:14">
      <c r="A261" s="75">
        <f t="shared" si="7"/>
        <v>0</v>
      </c>
      <c r="N261" s="4"/>
    </row>
    <row r="262" spans="1:14">
      <c r="A262" s="75">
        <f t="shared" si="7"/>
        <v>0</v>
      </c>
      <c r="N262" s="4"/>
    </row>
    <row r="263" spans="1:14">
      <c r="A263" s="75">
        <f t="shared" si="7"/>
        <v>0</v>
      </c>
      <c r="N263" s="4"/>
    </row>
    <row r="264" spans="1:14">
      <c r="A264" s="75">
        <f t="shared" si="7"/>
        <v>0</v>
      </c>
      <c r="N264" s="4"/>
    </row>
    <row r="265" spans="1:14">
      <c r="A265" s="75">
        <f t="shared" si="7"/>
        <v>0</v>
      </c>
      <c r="N265" s="4"/>
    </row>
    <row r="266" spans="1:14">
      <c r="A266" s="75">
        <f t="shared" si="7"/>
        <v>0</v>
      </c>
      <c r="N266" s="4"/>
    </row>
    <row r="267" spans="1:14">
      <c r="A267" s="75">
        <f t="shared" si="7"/>
        <v>0</v>
      </c>
      <c r="N267" s="4"/>
    </row>
    <row r="268" spans="1:14">
      <c r="A268" s="75">
        <f t="shared" si="7"/>
        <v>0</v>
      </c>
      <c r="N268" s="4"/>
    </row>
    <row r="269" spans="1:14">
      <c r="A269" s="75">
        <f t="shared" si="7"/>
        <v>0</v>
      </c>
      <c r="N269" s="4"/>
    </row>
    <row r="270" spans="1:14">
      <c r="A270" s="75">
        <f t="shared" ref="A270:A333" si="8">COUNTA(B270:N270)</f>
        <v>0</v>
      </c>
      <c r="N270" s="4"/>
    </row>
    <row r="271" spans="1:14">
      <c r="A271" s="75">
        <f t="shared" si="8"/>
        <v>0</v>
      </c>
      <c r="N271" s="4"/>
    </row>
    <row r="272" spans="1:14">
      <c r="A272" s="75">
        <f t="shared" si="8"/>
        <v>0</v>
      </c>
      <c r="N272" s="4"/>
    </row>
    <row r="273" spans="1:14">
      <c r="A273" s="75">
        <f t="shared" si="8"/>
        <v>0</v>
      </c>
      <c r="N273" s="4"/>
    </row>
    <row r="274" spans="1:14">
      <c r="A274" s="75">
        <f t="shared" si="8"/>
        <v>0</v>
      </c>
      <c r="N274" s="4"/>
    </row>
    <row r="275" spans="1:14">
      <c r="A275" s="75">
        <f t="shared" si="8"/>
        <v>0</v>
      </c>
      <c r="N275" s="4"/>
    </row>
    <row r="276" spans="1:14">
      <c r="A276" s="75">
        <f t="shared" si="8"/>
        <v>0</v>
      </c>
      <c r="N276" s="4"/>
    </row>
    <row r="277" spans="1:14">
      <c r="A277" s="75">
        <f t="shared" si="8"/>
        <v>0</v>
      </c>
      <c r="N277" s="4"/>
    </row>
    <row r="278" spans="1:14">
      <c r="A278" s="75">
        <f t="shared" si="8"/>
        <v>0</v>
      </c>
      <c r="N278" s="4"/>
    </row>
    <row r="279" spans="1:14">
      <c r="A279" s="75">
        <f t="shared" si="8"/>
        <v>0</v>
      </c>
      <c r="N279" s="4"/>
    </row>
    <row r="280" spans="1:14">
      <c r="A280" s="75">
        <f t="shared" si="8"/>
        <v>0</v>
      </c>
      <c r="N280" s="4"/>
    </row>
    <row r="281" spans="1:14">
      <c r="A281" s="75">
        <f t="shared" si="8"/>
        <v>0</v>
      </c>
      <c r="N281" s="4"/>
    </row>
    <row r="282" spans="1:14">
      <c r="A282" s="75">
        <f t="shared" si="8"/>
        <v>0</v>
      </c>
      <c r="N282" s="4"/>
    </row>
    <row r="283" spans="1:14">
      <c r="A283" s="75">
        <f t="shared" si="8"/>
        <v>0</v>
      </c>
      <c r="N283" s="4"/>
    </row>
    <row r="284" spans="1:14">
      <c r="A284" s="75">
        <f t="shared" si="8"/>
        <v>0</v>
      </c>
      <c r="N284" s="4"/>
    </row>
    <row r="285" spans="1:14">
      <c r="A285" s="75">
        <f t="shared" si="8"/>
        <v>0</v>
      </c>
      <c r="N285" s="4"/>
    </row>
    <row r="286" spans="1:14">
      <c r="A286" s="75">
        <f t="shared" si="8"/>
        <v>0</v>
      </c>
      <c r="N286" s="4"/>
    </row>
    <row r="287" spans="1:14">
      <c r="A287" s="75">
        <f t="shared" si="8"/>
        <v>0</v>
      </c>
      <c r="N287" s="4"/>
    </row>
    <row r="288" spans="1:14">
      <c r="A288" s="75">
        <f t="shared" si="8"/>
        <v>0</v>
      </c>
      <c r="N288" s="4"/>
    </row>
    <row r="289" spans="1:14">
      <c r="A289" s="75">
        <f t="shared" si="8"/>
        <v>0</v>
      </c>
      <c r="N289" s="4"/>
    </row>
    <row r="290" spans="1:14">
      <c r="A290" s="75">
        <f t="shared" si="8"/>
        <v>0</v>
      </c>
      <c r="N290" s="4"/>
    </row>
    <row r="291" spans="1:14">
      <c r="A291" s="75">
        <f t="shared" si="8"/>
        <v>0</v>
      </c>
      <c r="N291" s="4"/>
    </row>
    <row r="292" spans="1:14">
      <c r="A292" s="75">
        <f t="shared" si="8"/>
        <v>0</v>
      </c>
      <c r="N292" s="4"/>
    </row>
    <row r="293" spans="1:14">
      <c r="A293" s="75">
        <f t="shared" si="8"/>
        <v>0</v>
      </c>
      <c r="N293" s="4"/>
    </row>
    <row r="294" spans="1:14">
      <c r="A294" s="75">
        <f t="shared" si="8"/>
        <v>0</v>
      </c>
      <c r="N294" s="4"/>
    </row>
    <row r="295" spans="1:14">
      <c r="A295" s="75">
        <f t="shared" si="8"/>
        <v>0</v>
      </c>
      <c r="N295" s="4"/>
    </row>
    <row r="296" spans="1:14">
      <c r="A296" s="75">
        <f t="shared" si="8"/>
        <v>0</v>
      </c>
      <c r="N296" s="4"/>
    </row>
    <row r="297" spans="1:14">
      <c r="A297" s="75">
        <f t="shared" si="8"/>
        <v>0</v>
      </c>
      <c r="N297" s="4"/>
    </row>
    <row r="298" spans="1:14">
      <c r="A298" s="75">
        <f t="shared" si="8"/>
        <v>0</v>
      </c>
      <c r="N298" s="4"/>
    </row>
    <row r="299" spans="1:14">
      <c r="A299" s="75">
        <f t="shared" si="8"/>
        <v>0</v>
      </c>
      <c r="N299" s="4"/>
    </row>
    <row r="300" spans="1:14">
      <c r="A300" s="75">
        <f t="shared" si="8"/>
        <v>0</v>
      </c>
      <c r="N300" s="4"/>
    </row>
    <row r="301" spans="1:14">
      <c r="A301" s="75">
        <f t="shared" si="8"/>
        <v>0</v>
      </c>
      <c r="N301" s="4"/>
    </row>
    <row r="302" spans="1:14">
      <c r="A302" s="75">
        <f t="shared" si="8"/>
        <v>0</v>
      </c>
      <c r="N302" s="4"/>
    </row>
    <row r="303" spans="1:14">
      <c r="A303" s="75">
        <f t="shared" si="8"/>
        <v>0</v>
      </c>
      <c r="N303" s="4"/>
    </row>
    <row r="304" spans="1:14">
      <c r="A304" s="75">
        <f t="shared" si="8"/>
        <v>0</v>
      </c>
      <c r="N304" s="4"/>
    </row>
    <row r="305" spans="1:14">
      <c r="A305" s="75">
        <f t="shared" si="8"/>
        <v>0</v>
      </c>
      <c r="N305" s="4"/>
    </row>
    <row r="306" spans="1:14">
      <c r="A306" s="75">
        <f t="shared" si="8"/>
        <v>0</v>
      </c>
      <c r="N306" s="4"/>
    </row>
    <row r="307" spans="1:14">
      <c r="A307" s="75">
        <f t="shared" si="8"/>
        <v>0</v>
      </c>
      <c r="N307" s="4"/>
    </row>
    <row r="308" spans="1:14">
      <c r="A308" s="75">
        <f t="shared" si="8"/>
        <v>0</v>
      </c>
      <c r="N308" s="4"/>
    </row>
    <row r="309" spans="1:14">
      <c r="A309" s="75">
        <f t="shared" si="8"/>
        <v>0</v>
      </c>
      <c r="N309" s="4"/>
    </row>
    <row r="310" spans="1:14">
      <c r="A310" s="75">
        <f t="shared" si="8"/>
        <v>0</v>
      </c>
      <c r="N310" s="4"/>
    </row>
    <row r="311" spans="1:14">
      <c r="A311" s="75">
        <f t="shared" si="8"/>
        <v>0</v>
      </c>
      <c r="N311" s="4"/>
    </row>
    <row r="312" spans="1:14">
      <c r="A312" s="75">
        <f t="shared" si="8"/>
        <v>0</v>
      </c>
      <c r="N312" s="4"/>
    </row>
    <row r="313" spans="1:14">
      <c r="A313" s="75">
        <f t="shared" si="8"/>
        <v>0</v>
      </c>
      <c r="N313" s="4"/>
    </row>
    <row r="314" spans="1:14">
      <c r="A314" s="75">
        <f t="shared" si="8"/>
        <v>0</v>
      </c>
      <c r="N314" s="4"/>
    </row>
    <row r="315" spans="1:14">
      <c r="A315" s="75">
        <f t="shared" si="8"/>
        <v>0</v>
      </c>
      <c r="N315" s="4"/>
    </row>
    <row r="316" spans="1:14">
      <c r="A316" s="75">
        <f t="shared" si="8"/>
        <v>0</v>
      </c>
      <c r="N316" s="4"/>
    </row>
    <row r="317" spans="1:14">
      <c r="A317" s="75">
        <f t="shared" si="8"/>
        <v>0</v>
      </c>
      <c r="N317" s="4"/>
    </row>
    <row r="318" spans="1:14">
      <c r="A318" s="75">
        <f t="shared" si="8"/>
        <v>0</v>
      </c>
      <c r="N318" s="4"/>
    </row>
    <row r="319" spans="1:14">
      <c r="A319" s="75">
        <f t="shared" si="8"/>
        <v>0</v>
      </c>
      <c r="N319" s="4"/>
    </row>
    <row r="320" spans="1:14">
      <c r="A320" s="75">
        <f t="shared" si="8"/>
        <v>0</v>
      </c>
      <c r="N320" s="4"/>
    </row>
    <row r="321" spans="1:14">
      <c r="A321" s="75">
        <f t="shared" si="8"/>
        <v>0</v>
      </c>
      <c r="N321" s="4"/>
    </row>
    <row r="322" spans="1:14">
      <c r="A322" s="75">
        <f t="shared" si="8"/>
        <v>0</v>
      </c>
      <c r="N322" s="4"/>
    </row>
    <row r="323" spans="1:14">
      <c r="A323" s="75">
        <f t="shared" si="8"/>
        <v>0</v>
      </c>
      <c r="N323" s="4"/>
    </row>
    <row r="324" spans="1:14">
      <c r="A324" s="75">
        <f t="shared" si="8"/>
        <v>0</v>
      </c>
      <c r="N324" s="4"/>
    </row>
    <row r="325" spans="1:14">
      <c r="A325" s="75">
        <f t="shared" si="8"/>
        <v>0</v>
      </c>
      <c r="N325" s="4"/>
    </row>
    <row r="326" spans="1:14">
      <c r="A326" s="75">
        <f t="shared" si="8"/>
        <v>0</v>
      </c>
      <c r="N326" s="4"/>
    </row>
    <row r="327" spans="1:14">
      <c r="A327" s="75">
        <f t="shared" si="8"/>
        <v>0</v>
      </c>
      <c r="N327" s="4"/>
    </row>
    <row r="328" spans="1:14">
      <c r="A328" s="75">
        <f t="shared" si="8"/>
        <v>0</v>
      </c>
      <c r="N328" s="4"/>
    </row>
    <row r="329" spans="1:14">
      <c r="A329" s="75">
        <f t="shared" si="8"/>
        <v>0</v>
      </c>
      <c r="N329" s="4"/>
    </row>
    <row r="330" spans="1:14">
      <c r="A330" s="75">
        <f t="shared" si="8"/>
        <v>0</v>
      </c>
      <c r="N330" s="4"/>
    </row>
    <row r="331" spans="1:14">
      <c r="A331" s="75">
        <f t="shared" si="8"/>
        <v>0</v>
      </c>
      <c r="N331" s="4"/>
    </row>
    <row r="332" spans="1:14">
      <c r="A332" s="75">
        <f t="shared" si="8"/>
        <v>0</v>
      </c>
      <c r="N332" s="4"/>
    </row>
    <row r="333" spans="1:14">
      <c r="A333" s="75">
        <f t="shared" si="8"/>
        <v>0</v>
      </c>
      <c r="N333" s="4"/>
    </row>
    <row r="334" spans="1:14">
      <c r="A334" s="75">
        <f t="shared" ref="A334:A397" si="9">COUNTA(B334:N334)</f>
        <v>0</v>
      </c>
      <c r="N334" s="4"/>
    </row>
    <row r="335" spans="1:14">
      <c r="A335" s="75">
        <f t="shared" si="9"/>
        <v>0</v>
      </c>
      <c r="N335" s="4"/>
    </row>
    <row r="336" spans="1:14">
      <c r="A336" s="75">
        <f t="shared" si="9"/>
        <v>0</v>
      </c>
      <c r="N336" s="4"/>
    </row>
    <row r="337" spans="1:14">
      <c r="A337" s="75">
        <f t="shared" si="9"/>
        <v>0</v>
      </c>
      <c r="N337" s="4"/>
    </row>
    <row r="338" spans="1:14">
      <c r="A338" s="75">
        <f t="shared" si="9"/>
        <v>0</v>
      </c>
      <c r="N338" s="4"/>
    </row>
    <row r="339" spans="1:14">
      <c r="A339" s="75">
        <f t="shared" si="9"/>
        <v>0</v>
      </c>
      <c r="N339" s="4"/>
    </row>
    <row r="340" spans="1:14">
      <c r="A340" s="75">
        <f t="shared" si="9"/>
        <v>0</v>
      </c>
      <c r="N340" s="4"/>
    </row>
    <row r="341" spans="1:14">
      <c r="A341" s="75">
        <f t="shared" si="9"/>
        <v>0</v>
      </c>
      <c r="N341" s="4"/>
    </row>
    <row r="342" spans="1:14">
      <c r="A342" s="75">
        <f t="shared" si="9"/>
        <v>0</v>
      </c>
      <c r="N342" s="4"/>
    </row>
    <row r="343" spans="1:14">
      <c r="A343" s="75">
        <f t="shared" si="9"/>
        <v>0</v>
      </c>
      <c r="N343" s="4"/>
    </row>
    <row r="344" spans="1:14">
      <c r="A344" s="75">
        <f t="shared" si="9"/>
        <v>0</v>
      </c>
      <c r="N344" s="4"/>
    </row>
    <row r="345" spans="1:14">
      <c r="A345" s="75">
        <f t="shared" si="9"/>
        <v>0</v>
      </c>
      <c r="N345" s="4"/>
    </row>
    <row r="346" spans="1:14">
      <c r="A346" s="75">
        <f t="shared" si="9"/>
        <v>0</v>
      </c>
      <c r="N346" s="4"/>
    </row>
    <row r="347" spans="1:14">
      <c r="A347" s="75">
        <f t="shared" si="9"/>
        <v>0</v>
      </c>
      <c r="N347" s="4"/>
    </row>
    <row r="348" spans="1:14">
      <c r="A348" s="75">
        <f t="shared" si="9"/>
        <v>0</v>
      </c>
      <c r="N348" s="4"/>
    </row>
    <row r="349" spans="1:14">
      <c r="A349" s="75">
        <f t="shared" si="9"/>
        <v>0</v>
      </c>
      <c r="N349" s="4"/>
    </row>
    <row r="350" spans="1:14">
      <c r="A350" s="75">
        <f t="shared" si="9"/>
        <v>0</v>
      </c>
      <c r="N350" s="4"/>
    </row>
    <row r="351" spans="1:14">
      <c r="A351" s="75">
        <f t="shared" si="9"/>
        <v>0</v>
      </c>
      <c r="N351" s="4"/>
    </row>
    <row r="352" spans="1:14">
      <c r="A352" s="75">
        <f t="shared" si="9"/>
        <v>0</v>
      </c>
      <c r="N352" s="4"/>
    </row>
    <row r="353" spans="1:14">
      <c r="A353" s="75">
        <f t="shared" si="9"/>
        <v>0</v>
      </c>
      <c r="N353" s="4"/>
    </row>
    <row r="354" spans="1:14">
      <c r="A354" s="75">
        <f t="shared" si="9"/>
        <v>0</v>
      </c>
      <c r="N354" s="4"/>
    </row>
    <row r="355" spans="1:14">
      <c r="A355" s="75">
        <f t="shared" si="9"/>
        <v>0</v>
      </c>
      <c r="N355" s="4"/>
    </row>
    <row r="356" spans="1:14">
      <c r="A356" s="75">
        <f t="shared" si="9"/>
        <v>0</v>
      </c>
      <c r="N356" s="4"/>
    </row>
    <row r="357" spans="1:14">
      <c r="A357" s="75">
        <f t="shared" si="9"/>
        <v>0</v>
      </c>
      <c r="N357" s="4"/>
    </row>
    <row r="358" spans="1:14">
      <c r="A358" s="75">
        <f t="shared" si="9"/>
        <v>0</v>
      </c>
      <c r="N358" s="4"/>
    </row>
    <row r="359" spans="1:14">
      <c r="A359" s="75">
        <f t="shared" si="9"/>
        <v>0</v>
      </c>
      <c r="N359" s="4"/>
    </row>
    <row r="360" spans="1:14">
      <c r="A360" s="75">
        <f t="shared" si="9"/>
        <v>0</v>
      </c>
      <c r="N360" s="4"/>
    </row>
    <row r="361" spans="1:14">
      <c r="A361" s="75">
        <f t="shared" si="9"/>
        <v>0</v>
      </c>
      <c r="N361" s="4"/>
    </row>
    <row r="362" spans="1:14">
      <c r="A362" s="75">
        <f t="shared" si="9"/>
        <v>0</v>
      </c>
      <c r="N362" s="4"/>
    </row>
    <row r="363" spans="1:14">
      <c r="A363" s="75">
        <f t="shared" si="9"/>
        <v>0</v>
      </c>
      <c r="N363" s="4"/>
    </row>
    <row r="364" spans="1:14">
      <c r="A364" s="75">
        <f t="shared" si="9"/>
        <v>0</v>
      </c>
      <c r="N364" s="4"/>
    </row>
    <row r="365" spans="1:14">
      <c r="A365" s="75">
        <f t="shared" si="9"/>
        <v>0</v>
      </c>
      <c r="N365" s="4"/>
    </row>
    <row r="366" spans="1:14">
      <c r="A366" s="75">
        <f t="shared" si="9"/>
        <v>0</v>
      </c>
      <c r="N366" s="4"/>
    </row>
    <row r="367" spans="1:14">
      <c r="A367" s="75">
        <f t="shared" si="9"/>
        <v>0</v>
      </c>
      <c r="N367" s="4"/>
    </row>
    <row r="368" spans="1:14">
      <c r="A368" s="75">
        <f t="shared" si="9"/>
        <v>0</v>
      </c>
      <c r="N368" s="4"/>
    </row>
    <row r="369" spans="1:14">
      <c r="A369" s="75">
        <f t="shared" si="9"/>
        <v>0</v>
      </c>
      <c r="N369" s="4"/>
    </row>
    <row r="370" spans="1:14">
      <c r="A370" s="75">
        <f t="shared" si="9"/>
        <v>0</v>
      </c>
      <c r="N370" s="4"/>
    </row>
    <row r="371" spans="1:14">
      <c r="A371" s="75">
        <f t="shared" si="9"/>
        <v>0</v>
      </c>
      <c r="N371" s="4"/>
    </row>
    <row r="372" spans="1:14">
      <c r="A372" s="75">
        <f t="shared" si="9"/>
        <v>0</v>
      </c>
      <c r="N372" s="4"/>
    </row>
    <row r="373" spans="1:14">
      <c r="A373" s="75">
        <f t="shared" si="9"/>
        <v>0</v>
      </c>
      <c r="N373" s="4"/>
    </row>
    <row r="374" spans="1:14">
      <c r="A374" s="75">
        <f t="shared" si="9"/>
        <v>0</v>
      </c>
      <c r="N374" s="4"/>
    </row>
    <row r="375" spans="1:14">
      <c r="A375" s="75">
        <f t="shared" si="9"/>
        <v>0</v>
      </c>
      <c r="N375" s="4"/>
    </row>
    <row r="376" spans="1:14">
      <c r="A376" s="75">
        <f t="shared" si="9"/>
        <v>0</v>
      </c>
      <c r="N376" s="4"/>
    </row>
    <row r="377" spans="1:14">
      <c r="A377" s="75">
        <f t="shared" si="9"/>
        <v>0</v>
      </c>
      <c r="N377" s="4"/>
    </row>
    <row r="378" spans="1:14">
      <c r="A378" s="75">
        <f t="shared" si="9"/>
        <v>0</v>
      </c>
      <c r="N378" s="4"/>
    </row>
    <row r="379" spans="1:14">
      <c r="A379" s="75">
        <f t="shared" si="9"/>
        <v>0</v>
      </c>
      <c r="N379" s="4"/>
    </row>
    <row r="380" spans="1:14">
      <c r="A380" s="75">
        <f t="shared" si="9"/>
        <v>0</v>
      </c>
      <c r="N380" s="4"/>
    </row>
    <row r="381" spans="1:14">
      <c r="A381" s="75">
        <f t="shared" si="9"/>
        <v>0</v>
      </c>
      <c r="N381" s="4"/>
    </row>
    <row r="382" spans="1:14">
      <c r="A382" s="75">
        <f t="shared" si="9"/>
        <v>0</v>
      </c>
      <c r="N382" s="4"/>
    </row>
    <row r="383" spans="1:14">
      <c r="A383" s="75">
        <f t="shared" si="9"/>
        <v>0</v>
      </c>
      <c r="N383" s="4"/>
    </row>
    <row r="384" spans="1:14">
      <c r="A384" s="75">
        <f t="shared" si="9"/>
        <v>0</v>
      </c>
      <c r="N384" s="4"/>
    </row>
    <row r="385" spans="1:14">
      <c r="A385" s="75">
        <f t="shared" si="9"/>
        <v>0</v>
      </c>
      <c r="N385" s="4"/>
    </row>
    <row r="386" spans="1:14">
      <c r="A386" s="75">
        <f t="shared" si="9"/>
        <v>0</v>
      </c>
      <c r="N386" s="4"/>
    </row>
    <row r="387" spans="1:14">
      <c r="A387" s="75">
        <f t="shared" si="9"/>
        <v>0</v>
      </c>
      <c r="N387" s="4"/>
    </row>
    <row r="388" spans="1:14">
      <c r="A388" s="75">
        <f t="shared" si="9"/>
        <v>0</v>
      </c>
      <c r="N388" s="4"/>
    </row>
    <row r="389" spans="1:14">
      <c r="A389" s="75">
        <f t="shared" si="9"/>
        <v>0</v>
      </c>
      <c r="N389" s="4"/>
    </row>
    <row r="390" spans="1:14">
      <c r="A390" s="75">
        <f t="shared" si="9"/>
        <v>0</v>
      </c>
      <c r="N390" s="4"/>
    </row>
    <row r="391" spans="1:14">
      <c r="A391" s="75">
        <f t="shared" si="9"/>
        <v>0</v>
      </c>
      <c r="N391" s="4"/>
    </row>
    <row r="392" spans="1:14">
      <c r="A392" s="75">
        <f t="shared" si="9"/>
        <v>0</v>
      </c>
      <c r="N392" s="4"/>
    </row>
    <row r="393" spans="1:14">
      <c r="A393" s="75">
        <f t="shared" si="9"/>
        <v>0</v>
      </c>
      <c r="N393" s="4"/>
    </row>
    <row r="394" spans="1:14">
      <c r="A394" s="75">
        <f t="shared" si="9"/>
        <v>0</v>
      </c>
      <c r="N394" s="4"/>
    </row>
    <row r="395" spans="1:14">
      <c r="A395" s="75">
        <f t="shared" si="9"/>
        <v>0</v>
      </c>
      <c r="N395" s="4"/>
    </row>
    <row r="396" spans="1:14">
      <c r="A396" s="75">
        <f t="shared" si="9"/>
        <v>0</v>
      </c>
      <c r="N396" s="4"/>
    </row>
    <row r="397" spans="1:14">
      <c r="A397" s="75">
        <f t="shared" si="9"/>
        <v>0</v>
      </c>
      <c r="N397" s="4"/>
    </row>
    <row r="398" spans="1:14">
      <c r="A398" s="75">
        <f t="shared" ref="A398:A461" si="10">COUNTA(B398:N398)</f>
        <v>0</v>
      </c>
      <c r="N398" s="4"/>
    </row>
    <row r="399" spans="1:14">
      <c r="A399" s="75">
        <f t="shared" si="10"/>
        <v>0</v>
      </c>
      <c r="N399" s="4"/>
    </row>
    <row r="400" spans="1:14">
      <c r="A400" s="75">
        <f t="shared" si="10"/>
        <v>0</v>
      </c>
      <c r="N400" s="4"/>
    </row>
    <row r="401" spans="1:14">
      <c r="A401" s="75">
        <f t="shared" si="10"/>
        <v>0</v>
      </c>
      <c r="N401" s="4"/>
    </row>
    <row r="402" spans="1:14">
      <c r="A402" s="75">
        <f t="shared" si="10"/>
        <v>0</v>
      </c>
      <c r="N402" s="4"/>
    </row>
    <row r="403" spans="1:14">
      <c r="A403" s="75">
        <f t="shared" si="10"/>
        <v>0</v>
      </c>
      <c r="N403" s="4"/>
    </row>
    <row r="404" spans="1:14">
      <c r="A404" s="75">
        <f t="shared" si="10"/>
        <v>0</v>
      </c>
      <c r="N404" s="4"/>
    </row>
    <row r="405" spans="1:14">
      <c r="A405" s="75">
        <f t="shared" si="10"/>
        <v>0</v>
      </c>
      <c r="N405" s="4"/>
    </row>
    <row r="406" spans="1:14">
      <c r="A406" s="75">
        <f t="shared" si="10"/>
        <v>0</v>
      </c>
      <c r="N406" s="4"/>
    </row>
    <row r="407" spans="1:14">
      <c r="A407" s="75">
        <f t="shared" si="10"/>
        <v>0</v>
      </c>
      <c r="N407" s="4"/>
    </row>
    <row r="408" spans="1:14">
      <c r="A408" s="75">
        <f t="shared" si="10"/>
        <v>0</v>
      </c>
      <c r="N408" s="4"/>
    </row>
    <row r="409" spans="1:14">
      <c r="A409" s="75">
        <f t="shared" si="10"/>
        <v>0</v>
      </c>
      <c r="N409" s="4"/>
    </row>
    <row r="410" spans="1:14">
      <c r="A410" s="75">
        <f t="shared" si="10"/>
        <v>0</v>
      </c>
      <c r="N410" s="4"/>
    </row>
    <row r="411" spans="1:14">
      <c r="A411" s="75">
        <f t="shared" si="10"/>
        <v>0</v>
      </c>
      <c r="N411" s="4"/>
    </row>
    <row r="412" spans="1:14">
      <c r="A412" s="75">
        <f t="shared" si="10"/>
        <v>0</v>
      </c>
      <c r="N412" s="4"/>
    </row>
    <row r="413" spans="1:14">
      <c r="A413" s="75">
        <f t="shared" si="10"/>
        <v>0</v>
      </c>
      <c r="N413" s="4"/>
    </row>
    <row r="414" spans="1:14">
      <c r="A414" s="75">
        <f t="shared" si="10"/>
        <v>0</v>
      </c>
      <c r="N414" s="4"/>
    </row>
    <row r="415" spans="1:14">
      <c r="A415" s="75">
        <f t="shared" si="10"/>
        <v>0</v>
      </c>
      <c r="N415" s="4"/>
    </row>
    <row r="416" spans="1:14">
      <c r="A416" s="75">
        <f t="shared" si="10"/>
        <v>0</v>
      </c>
      <c r="N416" s="4"/>
    </row>
    <row r="417" spans="1:14">
      <c r="A417" s="75">
        <f t="shared" si="10"/>
        <v>0</v>
      </c>
      <c r="N417" s="4"/>
    </row>
    <row r="418" spans="1:14">
      <c r="A418" s="75">
        <f t="shared" si="10"/>
        <v>0</v>
      </c>
      <c r="N418" s="4"/>
    </row>
    <row r="419" spans="1:14">
      <c r="A419" s="75">
        <f t="shared" si="10"/>
        <v>0</v>
      </c>
      <c r="N419" s="4"/>
    </row>
    <row r="420" spans="1:14">
      <c r="A420" s="75">
        <f t="shared" si="10"/>
        <v>0</v>
      </c>
      <c r="N420" s="4"/>
    </row>
    <row r="421" spans="1:14">
      <c r="A421" s="75">
        <f t="shared" si="10"/>
        <v>0</v>
      </c>
      <c r="N421" s="4"/>
    </row>
    <row r="422" spans="1:14">
      <c r="A422" s="75">
        <f t="shared" si="10"/>
        <v>0</v>
      </c>
      <c r="N422" s="4"/>
    </row>
    <row r="423" spans="1:14">
      <c r="A423" s="75">
        <f t="shared" si="10"/>
        <v>0</v>
      </c>
      <c r="N423" s="4"/>
    </row>
    <row r="424" spans="1:14">
      <c r="A424" s="75">
        <f t="shared" si="10"/>
        <v>0</v>
      </c>
      <c r="N424" s="4"/>
    </row>
    <row r="425" spans="1:14">
      <c r="A425" s="75">
        <f t="shared" si="10"/>
        <v>0</v>
      </c>
      <c r="N425" s="4"/>
    </row>
    <row r="426" spans="1:14">
      <c r="A426" s="75">
        <f t="shared" si="10"/>
        <v>0</v>
      </c>
      <c r="N426" s="4"/>
    </row>
    <row r="427" spans="1:14">
      <c r="A427" s="75">
        <f t="shared" si="10"/>
        <v>0</v>
      </c>
      <c r="N427" s="4"/>
    </row>
    <row r="428" spans="1:14">
      <c r="A428" s="75">
        <f t="shared" si="10"/>
        <v>0</v>
      </c>
      <c r="N428" s="4"/>
    </row>
    <row r="429" spans="1:14">
      <c r="A429" s="75">
        <f t="shared" si="10"/>
        <v>0</v>
      </c>
      <c r="N429" s="4"/>
    </row>
    <row r="430" spans="1:14">
      <c r="A430" s="75">
        <f t="shared" si="10"/>
        <v>0</v>
      </c>
      <c r="N430" s="4"/>
    </row>
    <row r="431" spans="1:14">
      <c r="A431" s="75">
        <f t="shared" si="10"/>
        <v>0</v>
      </c>
      <c r="N431" s="4"/>
    </row>
    <row r="432" spans="1:14">
      <c r="A432" s="75">
        <f t="shared" si="10"/>
        <v>0</v>
      </c>
      <c r="N432" s="4"/>
    </row>
    <row r="433" spans="1:14">
      <c r="A433" s="75">
        <f t="shared" si="10"/>
        <v>0</v>
      </c>
      <c r="N433" s="4"/>
    </row>
    <row r="434" spans="1:14">
      <c r="A434" s="75">
        <f t="shared" si="10"/>
        <v>0</v>
      </c>
      <c r="N434" s="4"/>
    </row>
    <row r="435" spans="1:14">
      <c r="A435" s="75">
        <f t="shared" si="10"/>
        <v>0</v>
      </c>
      <c r="N435" s="4"/>
    </row>
    <row r="436" spans="1:14">
      <c r="A436" s="75">
        <f t="shared" si="10"/>
        <v>0</v>
      </c>
      <c r="N436" s="4"/>
    </row>
    <row r="437" spans="1:14">
      <c r="A437" s="75">
        <f t="shared" si="10"/>
        <v>0</v>
      </c>
      <c r="N437" s="4"/>
    </row>
    <row r="438" spans="1:14">
      <c r="A438" s="75">
        <f t="shared" si="10"/>
        <v>0</v>
      </c>
      <c r="N438" s="4"/>
    </row>
    <row r="439" spans="1:14">
      <c r="A439" s="75">
        <f t="shared" si="10"/>
        <v>0</v>
      </c>
      <c r="N439" s="4"/>
    </row>
    <row r="440" spans="1:14">
      <c r="A440" s="75">
        <f t="shared" si="10"/>
        <v>0</v>
      </c>
      <c r="N440" s="4"/>
    </row>
    <row r="441" spans="1:14">
      <c r="A441" s="75">
        <f t="shared" si="10"/>
        <v>0</v>
      </c>
      <c r="N441" s="4"/>
    </row>
    <row r="442" spans="1:14">
      <c r="A442" s="75">
        <f t="shared" si="10"/>
        <v>0</v>
      </c>
      <c r="N442" s="4"/>
    </row>
    <row r="443" spans="1:14">
      <c r="A443" s="75">
        <f t="shared" si="10"/>
        <v>0</v>
      </c>
      <c r="N443" s="4"/>
    </row>
    <row r="444" spans="1:14">
      <c r="A444" s="75">
        <f t="shared" si="10"/>
        <v>0</v>
      </c>
      <c r="N444" s="4"/>
    </row>
    <row r="445" spans="1:14">
      <c r="A445" s="75">
        <f t="shared" si="10"/>
        <v>0</v>
      </c>
      <c r="N445" s="4"/>
    </row>
    <row r="446" spans="1:14">
      <c r="A446" s="75">
        <f t="shared" si="10"/>
        <v>0</v>
      </c>
      <c r="N446" s="4"/>
    </row>
    <row r="447" spans="1:14">
      <c r="A447" s="75">
        <f t="shared" si="10"/>
        <v>0</v>
      </c>
      <c r="N447" s="4"/>
    </row>
    <row r="448" spans="1:14">
      <c r="A448" s="75">
        <f t="shared" si="10"/>
        <v>0</v>
      </c>
      <c r="N448" s="4"/>
    </row>
    <row r="449" spans="1:14">
      <c r="A449" s="75">
        <f t="shared" si="10"/>
        <v>0</v>
      </c>
      <c r="N449" s="4"/>
    </row>
    <row r="450" spans="1:14">
      <c r="A450" s="75">
        <f t="shared" si="10"/>
        <v>0</v>
      </c>
      <c r="N450" s="4"/>
    </row>
    <row r="451" spans="1:14">
      <c r="A451" s="75">
        <f t="shared" si="10"/>
        <v>0</v>
      </c>
      <c r="N451" s="4"/>
    </row>
    <row r="452" spans="1:14">
      <c r="A452" s="75">
        <f t="shared" si="10"/>
        <v>0</v>
      </c>
      <c r="N452" s="4"/>
    </row>
    <row r="453" spans="1:14">
      <c r="A453" s="75">
        <f t="shared" si="10"/>
        <v>0</v>
      </c>
      <c r="N453" s="4"/>
    </row>
    <row r="454" spans="1:14">
      <c r="A454" s="75">
        <f t="shared" si="10"/>
        <v>0</v>
      </c>
      <c r="N454" s="4"/>
    </row>
    <row r="455" spans="1:14">
      <c r="A455" s="75">
        <f t="shared" si="10"/>
        <v>0</v>
      </c>
      <c r="N455" s="4"/>
    </row>
    <row r="456" spans="1:14">
      <c r="A456" s="75">
        <f t="shared" si="10"/>
        <v>0</v>
      </c>
      <c r="N456" s="4"/>
    </row>
    <row r="457" spans="1:14">
      <c r="A457" s="75">
        <f t="shared" si="10"/>
        <v>0</v>
      </c>
      <c r="N457" s="4"/>
    </row>
    <row r="458" spans="1:14">
      <c r="A458" s="75">
        <f t="shared" si="10"/>
        <v>0</v>
      </c>
      <c r="N458" s="4"/>
    </row>
    <row r="459" spans="1:14">
      <c r="A459" s="75">
        <f t="shared" si="10"/>
        <v>0</v>
      </c>
      <c r="N459" s="4"/>
    </row>
    <row r="460" spans="1:14">
      <c r="A460" s="75">
        <f t="shared" si="10"/>
        <v>0</v>
      </c>
      <c r="N460" s="4"/>
    </row>
    <row r="461" spans="1:14">
      <c r="A461" s="75">
        <f t="shared" si="10"/>
        <v>0</v>
      </c>
      <c r="N461" s="4"/>
    </row>
    <row r="462" spans="1:14">
      <c r="A462" s="75">
        <f t="shared" ref="A462:A525" si="11">COUNTA(B462:N462)</f>
        <v>0</v>
      </c>
      <c r="N462" s="4"/>
    </row>
    <row r="463" spans="1:14">
      <c r="A463" s="75">
        <f t="shared" si="11"/>
        <v>0</v>
      </c>
      <c r="N463" s="4"/>
    </row>
    <row r="464" spans="1:14">
      <c r="A464" s="75">
        <f t="shared" si="11"/>
        <v>0</v>
      </c>
      <c r="N464" s="4"/>
    </row>
    <row r="465" spans="1:14">
      <c r="A465" s="75">
        <f t="shared" si="11"/>
        <v>0</v>
      </c>
      <c r="N465" s="4"/>
    </row>
    <row r="466" spans="1:14">
      <c r="A466" s="75">
        <f t="shared" si="11"/>
        <v>0</v>
      </c>
      <c r="N466" s="4"/>
    </row>
    <row r="467" spans="1:14">
      <c r="A467" s="75">
        <f t="shared" si="11"/>
        <v>0</v>
      </c>
      <c r="N467" s="4"/>
    </row>
    <row r="468" spans="1:14">
      <c r="A468" s="75">
        <f t="shared" si="11"/>
        <v>0</v>
      </c>
      <c r="N468" s="4"/>
    </row>
    <row r="469" spans="1:14">
      <c r="A469" s="75">
        <f t="shared" si="11"/>
        <v>0</v>
      </c>
      <c r="N469" s="4"/>
    </row>
    <row r="470" spans="1:14">
      <c r="A470" s="75">
        <f t="shared" si="11"/>
        <v>0</v>
      </c>
      <c r="N470" s="4"/>
    </row>
    <row r="471" spans="1:14">
      <c r="A471" s="75">
        <f t="shared" si="11"/>
        <v>0</v>
      </c>
      <c r="N471" s="4"/>
    </row>
    <row r="472" spans="1:14">
      <c r="A472" s="75">
        <f t="shared" si="11"/>
        <v>0</v>
      </c>
      <c r="N472" s="4"/>
    </row>
    <row r="473" spans="1:14">
      <c r="A473" s="75">
        <f t="shared" si="11"/>
        <v>0</v>
      </c>
      <c r="N473" s="4"/>
    </row>
    <row r="474" spans="1:14">
      <c r="A474" s="75">
        <f t="shared" si="11"/>
        <v>0</v>
      </c>
      <c r="N474" s="4"/>
    </row>
    <row r="475" spans="1:14">
      <c r="A475" s="75">
        <f t="shared" si="11"/>
        <v>0</v>
      </c>
      <c r="N475" s="4"/>
    </row>
    <row r="476" spans="1:14">
      <c r="A476" s="75">
        <f t="shared" si="11"/>
        <v>0</v>
      </c>
      <c r="N476" s="4"/>
    </row>
    <row r="477" spans="1:14">
      <c r="A477" s="75">
        <f t="shared" si="11"/>
        <v>0</v>
      </c>
      <c r="N477" s="4"/>
    </row>
    <row r="478" spans="1:14">
      <c r="A478" s="75">
        <f t="shared" si="11"/>
        <v>0</v>
      </c>
      <c r="N478" s="4"/>
    </row>
    <row r="479" spans="1:14">
      <c r="A479" s="75">
        <f t="shared" si="11"/>
        <v>0</v>
      </c>
      <c r="N479" s="4"/>
    </row>
    <row r="480" spans="1:14">
      <c r="A480" s="75">
        <f t="shared" si="11"/>
        <v>0</v>
      </c>
      <c r="N480" s="4"/>
    </row>
    <row r="481" spans="1:14">
      <c r="A481" s="75">
        <f t="shared" si="11"/>
        <v>0</v>
      </c>
      <c r="N481" s="4"/>
    </row>
    <row r="482" spans="1:14">
      <c r="A482" s="75">
        <f t="shared" si="11"/>
        <v>0</v>
      </c>
      <c r="N482" s="4"/>
    </row>
    <row r="483" spans="1:14">
      <c r="A483" s="75">
        <f t="shared" si="11"/>
        <v>0</v>
      </c>
      <c r="N483" s="4"/>
    </row>
    <row r="484" spans="1:14">
      <c r="A484" s="75">
        <f t="shared" si="11"/>
        <v>0</v>
      </c>
      <c r="N484" s="4"/>
    </row>
    <row r="485" spans="1:14">
      <c r="A485" s="75">
        <f t="shared" si="11"/>
        <v>0</v>
      </c>
      <c r="N485" s="4"/>
    </row>
    <row r="486" spans="1:14">
      <c r="A486" s="75">
        <f t="shared" si="11"/>
        <v>0</v>
      </c>
      <c r="N486" s="4"/>
    </row>
    <row r="487" spans="1:14">
      <c r="A487" s="75">
        <f t="shared" si="11"/>
        <v>0</v>
      </c>
      <c r="N487" s="4"/>
    </row>
    <row r="488" spans="1:14">
      <c r="A488" s="75">
        <f t="shared" si="11"/>
        <v>0</v>
      </c>
      <c r="N488" s="4"/>
    </row>
    <row r="489" spans="1:14">
      <c r="A489" s="75">
        <f t="shared" si="11"/>
        <v>0</v>
      </c>
      <c r="N489" s="4"/>
    </row>
    <row r="490" spans="1:14">
      <c r="A490" s="75">
        <f t="shared" si="11"/>
        <v>0</v>
      </c>
      <c r="N490" s="4"/>
    </row>
    <row r="491" spans="1:14">
      <c r="A491" s="75">
        <f t="shared" si="11"/>
        <v>0</v>
      </c>
      <c r="N491" s="4"/>
    </row>
    <row r="492" spans="1:14">
      <c r="A492" s="75">
        <f t="shared" si="11"/>
        <v>0</v>
      </c>
      <c r="N492" s="4"/>
    </row>
    <row r="493" spans="1:14">
      <c r="A493" s="75">
        <f t="shared" si="11"/>
        <v>0</v>
      </c>
      <c r="N493" s="4"/>
    </row>
    <row r="494" spans="1:14">
      <c r="A494" s="75">
        <f t="shared" si="11"/>
        <v>0</v>
      </c>
      <c r="N494" s="4"/>
    </row>
    <row r="495" spans="1:14">
      <c r="A495" s="75">
        <f t="shared" si="11"/>
        <v>0</v>
      </c>
      <c r="N495" s="4"/>
    </row>
    <row r="496" spans="1:14">
      <c r="A496" s="75">
        <f t="shared" si="11"/>
        <v>0</v>
      </c>
      <c r="N496" s="4"/>
    </row>
    <row r="497" spans="1:14">
      <c r="A497" s="75">
        <f t="shared" si="11"/>
        <v>0</v>
      </c>
      <c r="N497" s="4"/>
    </row>
    <row r="498" spans="1:14">
      <c r="A498" s="75">
        <f t="shared" si="11"/>
        <v>0</v>
      </c>
      <c r="N498" s="4"/>
    </row>
    <row r="499" spans="1:14">
      <c r="A499" s="75">
        <f t="shared" si="11"/>
        <v>0</v>
      </c>
      <c r="N499" s="4"/>
    </row>
    <row r="500" spans="1:14">
      <c r="A500" s="75">
        <f t="shared" si="11"/>
        <v>0</v>
      </c>
      <c r="N500" s="4"/>
    </row>
    <row r="501" spans="1:14">
      <c r="A501" s="75">
        <f t="shared" si="11"/>
        <v>0</v>
      </c>
      <c r="N501" s="4"/>
    </row>
    <row r="502" spans="1:14">
      <c r="A502" s="75">
        <f t="shared" si="11"/>
        <v>0</v>
      </c>
      <c r="N502" s="4"/>
    </row>
    <row r="503" spans="1:14">
      <c r="A503" s="75">
        <f t="shared" si="11"/>
        <v>0</v>
      </c>
      <c r="N503" s="4"/>
    </row>
    <row r="504" spans="1:14">
      <c r="A504" s="75">
        <f t="shared" si="11"/>
        <v>0</v>
      </c>
      <c r="N504" s="4"/>
    </row>
    <row r="505" spans="1:14">
      <c r="A505" s="75">
        <f t="shared" si="11"/>
        <v>0</v>
      </c>
      <c r="N505" s="4"/>
    </row>
    <row r="506" spans="1:14">
      <c r="A506" s="75">
        <f t="shared" si="11"/>
        <v>0</v>
      </c>
      <c r="N506" s="4"/>
    </row>
    <row r="507" spans="1:14">
      <c r="A507" s="75">
        <f t="shared" si="11"/>
        <v>0</v>
      </c>
      <c r="N507" s="4"/>
    </row>
    <row r="508" spans="1:14">
      <c r="A508" s="75">
        <f t="shared" si="11"/>
        <v>0</v>
      </c>
      <c r="N508" s="4"/>
    </row>
    <row r="509" spans="1:14">
      <c r="A509" s="75">
        <f t="shared" si="11"/>
        <v>0</v>
      </c>
      <c r="N509" s="4"/>
    </row>
    <row r="510" spans="1:14">
      <c r="A510" s="75">
        <f t="shared" si="11"/>
        <v>0</v>
      </c>
      <c r="N510" s="4"/>
    </row>
    <row r="511" spans="1:14">
      <c r="A511" s="75">
        <f t="shared" si="11"/>
        <v>0</v>
      </c>
      <c r="N511" s="4"/>
    </row>
    <row r="512" spans="1:14">
      <c r="A512" s="75">
        <f t="shared" si="11"/>
        <v>0</v>
      </c>
      <c r="N512" s="4"/>
    </row>
    <row r="513" spans="1:14">
      <c r="A513" s="75">
        <f t="shared" si="11"/>
        <v>0</v>
      </c>
      <c r="N513" s="4"/>
    </row>
    <row r="514" spans="1:14">
      <c r="A514" s="75">
        <f t="shared" si="11"/>
        <v>0</v>
      </c>
      <c r="N514" s="4"/>
    </row>
    <row r="515" spans="1:14">
      <c r="A515" s="75">
        <f t="shared" si="11"/>
        <v>0</v>
      </c>
      <c r="N515" s="4"/>
    </row>
    <row r="516" spans="1:14">
      <c r="A516" s="75">
        <f t="shared" si="11"/>
        <v>0</v>
      </c>
      <c r="N516" s="4"/>
    </row>
    <row r="517" spans="1:14">
      <c r="A517" s="75">
        <f t="shared" si="11"/>
        <v>0</v>
      </c>
      <c r="N517" s="4"/>
    </row>
    <row r="518" spans="1:14">
      <c r="A518" s="75">
        <f t="shared" si="11"/>
        <v>0</v>
      </c>
      <c r="N518" s="4"/>
    </row>
    <row r="519" spans="1:14">
      <c r="A519" s="75">
        <f t="shared" si="11"/>
        <v>0</v>
      </c>
      <c r="N519" s="4"/>
    </row>
    <row r="520" spans="1:14">
      <c r="A520" s="75">
        <f t="shared" si="11"/>
        <v>0</v>
      </c>
      <c r="N520" s="4"/>
    </row>
    <row r="521" spans="1:14">
      <c r="A521" s="75">
        <f t="shared" si="11"/>
        <v>0</v>
      </c>
      <c r="N521" s="4"/>
    </row>
    <row r="522" spans="1:14">
      <c r="A522" s="75">
        <f t="shared" si="11"/>
        <v>0</v>
      </c>
      <c r="N522" s="4"/>
    </row>
    <row r="523" spans="1:14">
      <c r="A523" s="75">
        <f t="shared" si="11"/>
        <v>0</v>
      </c>
      <c r="N523" s="4"/>
    </row>
    <row r="524" spans="1:14">
      <c r="A524" s="75">
        <f t="shared" si="11"/>
        <v>0</v>
      </c>
      <c r="N524" s="4"/>
    </row>
    <row r="525" spans="1:14">
      <c r="A525" s="75">
        <f t="shared" si="11"/>
        <v>0</v>
      </c>
      <c r="N525" s="4"/>
    </row>
    <row r="526" spans="1:14">
      <c r="A526" s="75">
        <f t="shared" ref="A526:A589" si="12">COUNTA(B526:N526)</f>
        <v>0</v>
      </c>
      <c r="N526" s="4"/>
    </row>
    <row r="527" spans="1:14">
      <c r="A527" s="75">
        <f t="shared" si="12"/>
        <v>0</v>
      </c>
      <c r="N527" s="4"/>
    </row>
    <row r="528" spans="1:14">
      <c r="A528" s="75">
        <f t="shared" si="12"/>
        <v>0</v>
      </c>
      <c r="N528" s="4"/>
    </row>
    <row r="529" spans="1:14">
      <c r="A529" s="75">
        <f t="shared" si="12"/>
        <v>0</v>
      </c>
      <c r="N529" s="4"/>
    </row>
    <row r="530" spans="1:14">
      <c r="A530" s="75">
        <f t="shared" si="12"/>
        <v>0</v>
      </c>
      <c r="N530" s="4"/>
    </row>
    <row r="531" spans="1:14">
      <c r="A531" s="75">
        <f t="shared" si="12"/>
        <v>0</v>
      </c>
      <c r="N531" s="4"/>
    </row>
    <row r="532" spans="1:14">
      <c r="A532" s="75">
        <f t="shared" si="12"/>
        <v>0</v>
      </c>
      <c r="N532" s="4"/>
    </row>
    <row r="533" spans="1:14">
      <c r="A533" s="75">
        <f t="shared" si="12"/>
        <v>0</v>
      </c>
      <c r="N533" s="4"/>
    </row>
    <row r="534" spans="1:14">
      <c r="A534" s="75">
        <f t="shared" si="12"/>
        <v>0</v>
      </c>
      <c r="N534" s="4"/>
    </row>
    <row r="535" spans="1:14">
      <c r="A535" s="75">
        <f t="shared" si="12"/>
        <v>0</v>
      </c>
      <c r="N535" s="4"/>
    </row>
    <row r="536" spans="1:14">
      <c r="A536" s="75">
        <f t="shared" si="12"/>
        <v>0</v>
      </c>
      <c r="N536" s="4"/>
    </row>
    <row r="537" spans="1:14">
      <c r="A537" s="75">
        <f t="shared" si="12"/>
        <v>0</v>
      </c>
      <c r="N537" s="4"/>
    </row>
    <row r="538" spans="1:14">
      <c r="A538" s="75">
        <f t="shared" si="12"/>
        <v>0</v>
      </c>
      <c r="N538" s="4"/>
    </row>
    <row r="539" spans="1:14">
      <c r="A539" s="75">
        <f t="shared" si="12"/>
        <v>0</v>
      </c>
      <c r="N539" s="4"/>
    </row>
    <row r="540" spans="1:14">
      <c r="A540" s="75">
        <f t="shared" si="12"/>
        <v>0</v>
      </c>
      <c r="N540" s="4"/>
    </row>
    <row r="541" spans="1:14">
      <c r="A541" s="75">
        <f t="shared" si="12"/>
        <v>0</v>
      </c>
      <c r="N541" s="4"/>
    </row>
    <row r="542" spans="1:14">
      <c r="A542" s="75">
        <f t="shared" si="12"/>
        <v>0</v>
      </c>
      <c r="N542" s="4"/>
    </row>
    <row r="543" spans="1:14">
      <c r="A543" s="75">
        <f t="shared" si="12"/>
        <v>0</v>
      </c>
      <c r="N543" s="4"/>
    </row>
    <row r="544" spans="1:14">
      <c r="A544" s="75">
        <f t="shared" si="12"/>
        <v>0</v>
      </c>
      <c r="N544" s="4"/>
    </row>
    <row r="545" spans="1:14">
      <c r="A545" s="75">
        <f t="shared" si="12"/>
        <v>0</v>
      </c>
      <c r="N545" s="4"/>
    </row>
    <row r="546" spans="1:14">
      <c r="A546" s="75">
        <f t="shared" si="12"/>
        <v>0</v>
      </c>
      <c r="N546" s="4"/>
    </row>
    <row r="547" spans="1:14">
      <c r="A547" s="75">
        <f t="shared" si="12"/>
        <v>0</v>
      </c>
      <c r="N547" s="4"/>
    </row>
    <row r="548" spans="1:14">
      <c r="A548" s="75">
        <f t="shared" si="12"/>
        <v>0</v>
      </c>
      <c r="N548" s="4"/>
    </row>
    <row r="549" spans="1:14">
      <c r="A549" s="75">
        <f t="shared" si="12"/>
        <v>0</v>
      </c>
      <c r="N549" s="4"/>
    </row>
    <row r="550" spans="1:14">
      <c r="A550" s="75">
        <f t="shared" si="12"/>
        <v>0</v>
      </c>
      <c r="N550" s="4"/>
    </row>
    <row r="551" spans="1:14">
      <c r="A551" s="75">
        <f t="shared" si="12"/>
        <v>0</v>
      </c>
      <c r="N551" s="4"/>
    </row>
    <row r="552" spans="1:14">
      <c r="A552" s="75">
        <f t="shared" si="12"/>
        <v>0</v>
      </c>
      <c r="N552" s="4"/>
    </row>
    <row r="553" spans="1:14">
      <c r="A553" s="75">
        <f t="shared" si="12"/>
        <v>0</v>
      </c>
      <c r="N553" s="4"/>
    </row>
    <row r="554" spans="1:14">
      <c r="A554" s="75">
        <f t="shared" si="12"/>
        <v>0</v>
      </c>
      <c r="N554" s="4"/>
    </row>
    <row r="555" spans="1:14">
      <c r="A555" s="75">
        <f t="shared" si="12"/>
        <v>0</v>
      </c>
      <c r="N555" s="4"/>
    </row>
    <row r="556" spans="1:14">
      <c r="A556" s="75">
        <f t="shared" si="12"/>
        <v>0</v>
      </c>
      <c r="N556" s="4"/>
    </row>
    <row r="557" spans="1:14">
      <c r="A557" s="75">
        <f t="shared" si="12"/>
        <v>0</v>
      </c>
      <c r="N557" s="4"/>
    </row>
    <row r="558" spans="1:14">
      <c r="A558" s="75">
        <f t="shared" si="12"/>
        <v>0</v>
      </c>
      <c r="N558" s="4"/>
    </row>
    <row r="559" spans="1:14">
      <c r="A559" s="75">
        <f t="shared" si="12"/>
        <v>0</v>
      </c>
      <c r="N559" s="4"/>
    </row>
    <row r="560" spans="1:14">
      <c r="A560" s="75">
        <f t="shared" si="12"/>
        <v>0</v>
      </c>
      <c r="N560" s="4"/>
    </row>
    <row r="561" spans="1:14">
      <c r="A561" s="75">
        <f t="shared" si="12"/>
        <v>0</v>
      </c>
      <c r="N561" s="4"/>
    </row>
    <row r="562" spans="1:14">
      <c r="A562" s="75">
        <f t="shared" si="12"/>
        <v>0</v>
      </c>
      <c r="N562" s="4"/>
    </row>
    <row r="563" spans="1:14">
      <c r="A563" s="75">
        <f t="shared" si="12"/>
        <v>0</v>
      </c>
      <c r="N563" s="4"/>
    </row>
    <row r="564" spans="1:14">
      <c r="A564" s="75">
        <f t="shared" si="12"/>
        <v>0</v>
      </c>
      <c r="N564" s="4"/>
    </row>
    <row r="565" spans="1:14">
      <c r="A565" s="75">
        <f t="shared" si="12"/>
        <v>0</v>
      </c>
      <c r="N565" s="4"/>
    </row>
    <row r="566" spans="1:14">
      <c r="A566" s="75">
        <f t="shared" si="12"/>
        <v>0</v>
      </c>
      <c r="N566" s="4"/>
    </row>
    <row r="567" spans="1:14">
      <c r="A567" s="75">
        <f t="shared" si="12"/>
        <v>0</v>
      </c>
      <c r="N567" s="4"/>
    </row>
    <row r="568" spans="1:14">
      <c r="A568" s="75">
        <f t="shared" si="12"/>
        <v>0</v>
      </c>
      <c r="N568" s="4"/>
    </row>
    <row r="569" spans="1:14">
      <c r="A569" s="75">
        <f t="shared" si="12"/>
        <v>0</v>
      </c>
      <c r="N569" s="4"/>
    </row>
    <row r="570" spans="1:14">
      <c r="A570" s="75">
        <f t="shared" si="12"/>
        <v>0</v>
      </c>
      <c r="N570" s="4"/>
    </row>
    <row r="571" spans="1:14">
      <c r="A571" s="75">
        <f t="shared" si="12"/>
        <v>0</v>
      </c>
      <c r="N571" s="4"/>
    </row>
    <row r="572" spans="1:14">
      <c r="A572" s="75">
        <f t="shared" si="12"/>
        <v>0</v>
      </c>
      <c r="N572" s="4"/>
    </row>
    <row r="573" spans="1:14">
      <c r="A573" s="75">
        <f t="shared" si="12"/>
        <v>0</v>
      </c>
      <c r="N573" s="4"/>
    </row>
    <row r="574" spans="1:14">
      <c r="A574" s="75">
        <f t="shared" si="12"/>
        <v>0</v>
      </c>
      <c r="N574" s="4"/>
    </row>
    <row r="575" spans="1:14">
      <c r="A575" s="75">
        <f t="shared" si="12"/>
        <v>0</v>
      </c>
      <c r="N575" s="4"/>
    </row>
    <row r="576" spans="1:14">
      <c r="A576" s="75">
        <f t="shared" si="12"/>
        <v>0</v>
      </c>
      <c r="N576" s="4"/>
    </row>
    <row r="577" spans="1:14">
      <c r="A577" s="75">
        <f t="shared" si="12"/>
        <v>0</v>
      </c>
      <c r="N577" s="4"/>
    </row>
    <row r="578" spans="1:14">
      <c r="A578" s="75">
        <f t="shared" si="12"/>
        <v>0</v>
      </c>
      <c r="N578" s="4"/>
    </row>
    <row r="579" spans="1:14">
      <c r="A579" s="75">
        <f t="shared" si="12"/>
        <v>0</v>
      </c>
      <c r="N579" s="4"/>
    </row>
    <row r="580" spans="1:14">
      <c r="A580" s="75">
        <f t="shared" si="12"/>
        <v>0</v>
      </c>
      <c r="N580" s="4"/>
    </row>
    <row r="581" spans="1:14">
      <c r="A581" s="75">
        <f t="shared" si="12"/>
        <v>0</v>
      </c>
      <c r="N581" s="4"/>
    </row>
    <row r="582" spans="1:14">
      <c r="A582" s="75">
        <f t="shared" si="12"/>
        <v>0</v>
      </c>
      <c r="N582" s="4"/>
    </row>
    <row r="583" spans="1:14">
      <c r="A583" s="75">
        <f t="shared" si="12"/>
        <v>0</v>
      </c>
      <c r="N583" s="4"/>
    </row>
    <row r="584" spans="1:14">
      <c r="A584" s="75">
        <f t="shared" si="12"/>
        <v>0</v>
      </c>
      <c r="N584" s="4"/>
    </row>
    <row r="585" spans="1:14">
      <c r="A585" s="75">
        <f t="shared" si="12"/>
        <v>0</v>
      </c>
      <c r="N585" s="4"/>
    </row>
    <row r="586" spans="1:14">
      <c r="A586" s="75">
        <f t="shared" si="12"/>
        <v>0</v>
      </c>
      <c r="N586" s="4"/>
    </row>
    <row r="587" spans="1:14">
      <c r="A587" s="75">
        <f t="shared" si="12"/>
        <v>0</v>
      </c>
      <c r="N587" s="4"/>
    </row>
    <row r="588" spans="1:14">
      <c r="A588" s="75">
        <f t="shared" si="12"/>
        <v>0</v>
      </c>
      <c r="N588" s="4"/>
    </row>
    <row r="589" spans="1:14">
      <c r="A589" s="75">
        <f t="shared" si="12"/>
        <v>0</v>
      </c>
      <c r="N589" s="4"/>
    </row>
    <row r="590" spans="1:14">
      <c r="A590" s="75">
        <f t="shared" ref="A590:A653" si="13">COUNTA(B590:N590)</f>
        <v>0</v>
      </c>
      <c r="N590" s="4"/>
    </row>
    <row r="591" spans="1:14">
      <c r="A591" s="75">
        <f t="shared" si="13"/>
        <v>0</v>
      </c>
      <c r="N591" s="4"/>
    </row>
    <row r="592" spans="1:14">
      <c r="A592" s="75">
        <f t="shared" si="13"/>
        <v>0</v>
      </c>
      <c r="N592" s="4"/>
    </row>
    <row r="593" spans="1:14">
      <c r="A593" s="75">
        <f t="shared" si="13"/>
        <v>0</v>
      </c>
      <c r="N593" s="4"/>
    </row>
    <row r="594" spans="1:14">
      <c r="A594" s="75">
        <f t="shared" si="13"/>
        <v>0</v>
      </c>
      <c r="N594" s="4"/>
    </row>
    <row r="595" spans="1:14">
      <c r="A595" s="75">
        <f t="shared" si="13"/>
        <v>0</v>
      </c>
      <c r="N595" s="4"/>
    </row>
    <row r="596" spans="1:14">
      <c r="A596" s="75">
        <f t="shared" si="13"/>
        <v>0</v>
      </c>
      <c r="N596" s="4"/>
    </row>
    <row r="597" spans="1:14">
      <c r="A597" s="75">
        <f t="shared" si="13"/>
        <v>0</v>
      </c>
      <c r="N597" s="4"/>
    </row>
    <row r="598" spans="1:14">
      <c r="A598" s="75">
        <f t="shared" si="13"/>
        <v>0</v>
      </c>
      <c r="N598" s="4"/>
    </row>
    <row r="599" spans="1:14">
      <c r="A599" s="75">
        <f t="shared" si="13"/>
        <v>0</v>
      </c>
      <c r="N599" s="4"/>
    </row>
    <row r="600" spans="1:14">
      <c r="A600" s="75">
        <f t="shared" si="13"/>
        <v>0</v>
      </c>
      <c r="N600" s="4"/>
    </row>
    <row r="601" spans="1:14">
      <c r="A601" s="75">
        <f t="shared" si="13"/>
        <v>0</v>
      </c>
      <c r="N601" s="4"/>
    </row>
    <row r="602" spans="1:14">
      <c r="A602" s="75">
        <f t="shared" si="13"/>
        <v>0</v>
      </c>
      <c r="N602" s="4"/>
    </row>
    <row r="603" spans="1:14">
      <c r="A603" s="75">
        <f t="shared" si="13"/>
        <v>0</v>
      </c>
      <c r="N603" s="4"/>
    </row>
    <row r="604" spans="1:14">
      <c r="A604" s="75">
        <f t="shared" si="13"/>
        <v>0</v>
      </c>
      <c r="N604" s="4"/>
    </row>
    <row r="605" spans="1:14">
      <c r="A605" s="75">
        <f t="shared" si="13"/>
        <v>0</v>
      </c>
      <c r="N605" s="4"/>
    </row>
    <row r="606" spans="1:14">
      <c r="A606" s="75">
        <f t="shared" si="13"/>
        <v>0</v>
      </c>
      <c r="N606" s="4"/>
    </row>
    <row r="607" spans="1:14">
      <c r="A607" s="75">
        <f t="shared" si="13"/>
        <v>0</v>
      </c>
      <c r="N607" s="4"/>
    </row>
    <row r="608" spans="1:14">
      <c r="A608" s="75">
        <f t="shared" si="13"/>
        <v>0</v>
      </c>
      <c r="N608" s="4"/>
    </row>
    <row r="609" spans="1:14">
      <c r="A609" s="75">
        <f t="shared" si="13"/>
        <v>0</v>
      </c>
      <c r="N609" s="4"/>
    </row>
    <row r="610" spans="1:14">
      <c r="A610" s="75">
        <f t="shared" si="13"/>
        <v>0</v>
      </c>
      <c r="N610" s="4"/>
    </row>
    <row r="611" spans="1:14">
      <c r="A611" s="75">
        <f t="shared" si="13"/>
        <v>0</v>
      </c>
      <c r="N611" s="4"/>
    </row>
    <row r="612" spans="1:14">
      <c r="A612" s="75">
        <f t="shared" si="13"/>
        <v>0</v>
      </c>
      <c r="N612" s="4"/>
    </row>
    <row r="613" spans="1:14">
      <c r="A613" s="75">
        <f t="shared" si="13"/>
        <v>0</v>
      </c>
      <c r="N613" s="4"/>
    </row>
    <row r="614" spans="1:14">
      <c r="A614" s="75">
        <f t="shared" si="13"/>
        <v>0</v>
      </c>
      <c r="N614" s="4"/>
    </row>
    <row r="615" spans="1:14">
      <c r="A615" s="75">
        <f t="shared" si="13"/>
        <v>0</v>
      </c>
      <c r="N615" s="4"/>
    </row>
    <row r="616" spans="1:14">
      <c r="A616" s="75">
        <f t="shared" si="13"/>
        <v>0</v>
      </c>
      <c r="N616" s="4"/>
    </row>
    <row r="617" spans="1:14">
      <c r="A617" s="75">
        <f t="shared" si="13"/>
        <v>0</v>
      </c>
      <c r="N617" s="4"/>
    </row>
    <row r="618" spans="1:14">
      <c r="A618" s="75">
        <f t="shared" si="13"/>
        <v>0</v>
      </c>
      <c r="N618" s="4"/>
    </row>
    <row r="619" spans="1:14">
      <c r="A619" s="75">
        <f t="shared" si="13"/>
        <v>0</v>
      </c>
      <c r="N619" s="4"/>
    </row>
    <row r="620" spans="1:14">
      <c r="A620" s="75">
        <f t="shared" si="13"/>
        <v>0</v>
      </c>
      <c r="N620" s="4"/>
    </row>
    <row r="621" spans="1:14">
      <c r="A621" s="75">
        <f t="shared" si="13"/>
        <v>0</v>
      </c>
      <c r="N621" s="4"/>
    </row>
    <row r="622" spans="1:14">
      <c r="A622" s="75">
        <f t="shared" si="13"/>
        <v>0</v>
      </c>
      <c r="N622" s="4"/>
    </row>
    <row r="623" spans="1:14">
      <c r="A623" s="75">
        <f t="shared" si="13"/>
        <v>0</v>
      </c>
      <c r="N623" s="4"/>
    </row>
    <row r="624" spans="1:14">
      <c r="A624" s="75">
        <f t="shared" si="13"/>
        <v>0</v>
      </c>
      <c r="N624" s="4"/>
    </row>
    <row r="625" spans="1:14">
      <c r="A625" s="75">
        <f t="shared" si="13"/>
        <v>0</v>
      </c>
      <c r="N625" s="4"/>
    </row>
    <row r="626" spans="1:14">
      <c r="A626" s="75">
        <f t="shared" si="13"/>
        <v>0</v>
      </c>
      <c r="N626" s="4"/>
    </row>
    <row r="627" spans="1:14">
      <c r="A627" s="75">
        <f t="shared" si="13"/>
        <v>0</v>
      </c>
      <c r="N627" s="4"/>
    </row>
    <row r="628" spans="1:14">
      <c r="A628" s="75">
        <f t="shared" si="13"/>
        <v>0</v>
      </c>
      <c r="N628" s="4"/>
    </row>
    <row r="629" spans="1:14">
      <c r="A629" s="75">
        <f t="shared" si="13"/>
        <v>0</v>
      </c>
      <c r="N629" s="4"/>
    </row>
    <row r="630" spans="1:14">
      <c r="A630" s="75">
        <f t="shared" si="13"/>
        <v>0</v>
      </c>
      <c r="N630" s="4"/>
    </row>
    <row r="631" spans="1:14">
      <c r="A631" s="75">
        <f t="shared" si="13"/>
        <v>0</v>
      </c>
      <c r="N631" s="4"/>
    </row>
    <row r="632" spans="1:14">
      <c r="A632" s="75">
        <f t="shared" si="13"/>
        <v>0</v>
      </c>
      <c r="N632" s="4"/>
    </row>
    <row r="633" spans="1:14">
      <c r="A633" s="75">
        <f t="shared" si="13"/>
        <v>0</v>
      </c>
      <c r="N633" s="4"/>
    </row>
    <row r="634" spans="1:14">
      <c r="A634" s="75">
        <f t="shared" si="13"/>
        <v>0</v>
      </c>
      <c r="N634" s="4"/>
    </row>
    <row r="635" spans="1:14">
      <c r="A635" s="75">
        <f t="shared" si="13"/>
        <v>0</v>
      </c>
      <c r="N635" s="4"/>
    </row>
    <row r="636" spans="1:14">
      <c r="A636" s="75">
        <f t="shared" si="13"/>
        <v>0</v>
      </c>
      <c r="N636" s="4"/>
    </row>
    <row r="637" spans="1:14">
      <c r="A637" s="75">
        <f t="shared" si="13"/>
        <v>0</v>
      </c>
      <c r="N637" s="4"/>
    </row>
    <row r="638" spans="1:14">
      <c r="A638" s="75">
        <f t="shared" si="13"/>
        <v>0</v>
      </c>
      <c r="N638" s="4"/>
    </row>
    <row r="639" spans="1:14">
      <c r="A639" s="75">
        <f t="shared" si="13"/>
        <v>0</v>
      </c>
      <c r="N639" s="4"/>
    </row>
    <row r="640" spans="1:14">
      <c r="A640" s="75">
        <f t="shared" si="13"/>
        <v>0</v>
      </c>
      <c r="N640" s="4"/>
    </row>
    <row r="641" spans="1:14">
      <c r="A641" s="75">
        <f t="shared" si="13"/>
        <v>0</v>
      </c>
      <c r="N641" s="4"/>
    </row>
    <row r="642" spans="1:14">
      <c r="A642" s="75">
        <f t="shared" si="13"/>
        <v>0</v>
      </c>
      <c r="N642" s="4"/>
    </row>
    <row r="643" spans="1:14">
      <c r="A643" s="75">
        <f t="shared" si="13"/>
        <v>0</v>
      </c>
      <c r="N643" s="4"/>
    </row>
    <row r="644" spans="1:14">
      <c r="A644" s="75">
        <f t="shared" si="13"/>
        <v>0</v>
      </c>
      <c r="N644" s="4"/>
    </row>
    <row r="645" spans="1:14">
      <c r="A645" s="75">
        <f t="shared" si="13"/>
        <v>0</v>
      </c>
      <c r="N645" s="4"/>
    </row>
    <row r="646" spans="1:14">
      <c r="A646" s="75">
        <f t="shared" si="13"/>
        <v>0</v>
      </c>
      <c r="N646" s="4"/>
    </row>
    <row r="647" spans="1:14">
      <c r="A647" s="75">
        <f t="shared" si="13"/>
        <v>0</v>
      </c>
      <c r="N647" s="4"/>
    </row>
    <row r="648" spans="1:14">
      <c r="A648" s="75">
        <f t="shared" si="13"/>
        <v>0</v>
      </c>
      <c r="N648" s="4"/>
    </row>
    <row r="649" spans="1:14">
      <c r="A649" s="75">
        <f t="shared" si="13"/>
        <v>0</v>
      </c>
      <c r="N649" s="4"/>
    </row>
    <row r="650" spans="1:14">
      <c r="A650" s="75">
        <f t="shared" si="13"/>
        <v>0</v>
      </c>
      <c r="N650" s="4"/>
    </row>
    <row r="651" spans="1:14">
      <c r="A651" s="75">
        <f t="shared" si="13"/>
        <v>0</v>
      </c>
      <c r="N651" s="4"/>
    </row>
    <row r="652" spans="1:14">
      <c r="A652" s="75">
        <f t="shared" si="13"/>
        <v>0</v>
      </c>
      <c r="N652" s="4"/>
    </row>
    <row r="653" spans="1:14">
      <c r="A653" s="75">
        <f t="shared" si="13"/>
        <v>0</v>
      </c>
      <c r="N653" s="4"/>
    </row>
    <row r="654" spans="1:14">
      <c r="A654" s="75">
        <f t="shared" ref="A654:A717" si="14">COUNTA(B654:N654)</f>
        <v>0</v>
      </c>
      <c r="N654" s="4"/>
    </row>
    <row r="655" spans="1:14">
      <c r="A655" s="75">
        <f t="shared" si="14"/>
        <v>0</v>
      </c>
      <c r="N655" s="4"/>
    </row>
    <row r="656" spans="1:14">
      <c r="A656" s="75">
        <f t="shared" si="14"/>
        <v>0</v>
      </c>
      <c r="N656" s="4"/>
    </row>
    <row r="657" spans="1:14">
      <c r="A657" s="75">
        <f t="shared" si="14"/>
        <v>0</v>
      </c>
      <c r="N657" s="4"/>
    </row>
    <row r="658" spans="1:14">
      <c r="A658" s="75">
        <f t="shared" si="14"/>
        <v>0</v>
      </c>
      <c r="N658" s="4"/>
    </row>
    <row r="659" spans="1:14">
      <c r="A659" s="75">
        <f t="shared" si="14"/>
        <v>0</v>
      </c>
      <c r="N659" s="4"/>
    </row>
    <row r="660" spans="1:14">
      <c r="A660" s="75">
        <f t="shared" si="14"/>
        <v>0</v>
      </c>
      <c r="N660" s="4"/>
    </row>
    <row r="661" spans="1:14">
      <c r="A661" s="75">
        <f t="shared" si="14"/>
        <v>0</v>
      </c>
      <c r="N661" s="4"/>
    </row>
    <row r="662" spans="1:14">
      <c r="A662" s="75">
        <f t="shared" si="14"/>
        <v>0</v>
      </c>
      <c r="N662" s="4"/>
    </row>
    <row r="663" spans="1:14">
      <c r="A663" s="75">
        <f t="shared" si="14"/>
        <v>0</v>
      </c>
      <c r="N663" s="4"/>
    </row>
    <row r="664" spans="1:14">
      <c r="A664" s="75">
        <f t="shared" si="14"/>
        <v>0</v>
      </c>
      <c r="N664" s="4"/>
    </row>
    <row r="665" spans="1:14">
      <c r="A665" s="75">
        <f t="shared" si="14"/>
        <v>0</v>
      </c>
      <c r="N665" s="4"/>
    </row>
    <row r="666" spans="1:14">
      <c r="A666" s="75">
        <f t="shared" si="14"/>
        <v>0</v>
      </c>
      <c r="N666" s="4"/>
    </row>
    <row r="667" spans="1:14">
      <c r="A667" s="75">
        <f t="shared" si="14"/>
        <v>0</v>
      </c>
      <c r="N667" s="4"/>
    </row>
    <row r="668" spans="1:14">
      <c r="A668" s="75">
        <f t="shared" si="14"/>
        <v>0</v>
      </c>
      <c r="N668" s="4"/>
    </row>
    <row r="669" spans="1:14">
      <c r="A669" s="75">
        <f t="shared" si="14"/>
        <v>0</v>
      </c>
      <c r="N669" s="4"/>
    </row>
    <row r="670" spans="1:14">
      <c r="A670" s="75">
        <f t="shared" si="14"/>
        <v>0</v>
      </c>
      <c r="N670" s="4"/>
    </row>
    <row r="671" spans="1:14">
      <c r="A671" s="75">
        <f t="shared" si="14"/>
        <v>0</v>
      </c>
      <c r="N671" s="4"/>
    </row>
    <row r="672" spans="1:14">
      <c r="A672" s="75">
        <f t="shared" si="14"/>
        <v>0</v>
      </c>
      <c r="N672" s="4"/>
    </row>
    <row r="673" spans="1:14">
      <c r="A673" s="75">
        <f t="shared" si="14"/>
        <v>0</v>
      </c>
      <c r="N673" s="4"/>
    </row>
    <row r="674" spans="1:14">
      <c r="A674" s="75">
        <f t="shared" si="14"/>
        <v>0</v>
      </c>
      <c r="N674" s="4"/>
    </row>
    <row r="675" spans="1:14">
      <c r="A675" s="75">
        <f t="shared" si="14"/>
        <v>0</v>
      </c>
      <c r="N675" s="4"/>
    </row>
    <row r="676" spans="1:14">
      <c r="A676" s="75">
        <f t="shared" si="14"/>
        <v>0</v>
      </c>
      <c r="N676" s="4"/>
    </row>
    <row r="677" spans="1:14">
      <c r="A677" s="75">
        <f t="shared" si="14"/>
        <v>0</v>
      </c>
      <c r="N677" s="4"/>
    </row>
    <row r="678" spans="1:14">
      <c r="A678" s="75">
        <f t="shared" si="14"/>
        <v>0</v>
      </c>
      <c r="N678" s="4"/>
    </row>
    <row r="679" spans="1:14">
      <c r="A679" s="75">
        <f t="shared" si="14"/>
        <v>0</v>
      </c>
      <c r="N679" s="4"/>
    </row>
    <row r="680" spans="1:14">
      <c r="A680" s="75">
        <f t="shared" si="14"/>
        <v>0</v>
      </c>
      <c r="N680" s="4"/>
    </row>
    <row r="681" spans="1:14">
      <c r="A681" s="75">
        <f t="shared" si="14"/>
        <v>0</v>
      </c>
      <c r="N681" s="4"/>
    </row>
    <row r="682" spans="1:14">
      <c r="A682" s="75">
        <f t="shared" si="14"/>
        <v>0</v>
      </c>
      <c r="N682" s="4"/>
    </row>
    <row r="683" spans="1:14">
      <c r="A683" s="75">
        <f t="shared" si="14"/>
        <v>0</v>
      </c>
      <c r="N683" s="4"/>
    </row>
    <row r="684" spans="1:14">
      <c r="A684" s="75">
        <f t="shared" si="14"/>
        <v>0</v>
      </c>
      <c r="N684" s="4"/>
    </row>
    <row r="685" spans="1:14">
      <c r="A685" s="75">
        <f t="shared" si="14"/>
        <v>0</v>
      </c>
      <c r="N685" s="4"/>
    </row>
    <row r="686" spans="1:14">
      <c r="A686" s="75">
        <f t="shared" si="14"/>
        <v>0</v>
      </c>
      <c r="N686" s="4"/>
    </row>
    <row r="687" spans="1:14">
      <c r="A687" s="75">
        <f t="shared" si="14"/>
        <v>0</v>
      </c>
      <c r="N687" s="4"/>
    </row>
    <row r="688" spans="1:14">
      <c r="A688" s="75">
        <f t="shared" si="14"/>
        <v>0</v>
      </c>
      <c r="N688" s="4"/>
    </row>
    <row r="689" spans="1:14">
      <c r="A689" s="75">
        <f t="shared" si="14"/>
        <v>0</v>
      </c>
      <c r="N689" s="4"/>
    </row>
    <row r="690" spans="1:14">
      <c r="A690" s="75">
        <f t="shared" si="14"/>
        <v>0</v>
      </c>
      <c r="N690" s="4"/>
    </row>
    <row r="691" spans="1:14">
      <c r="A691" s="75">
        <f t="shared" si="14"/>
        <v>0</v>
      </c>
      <c r="N691" s="4"/>
    </row>
    <row r="692" spans="1:14">
      <c r="A692" s="75">
        <f t="shared" si="14"/>
        <v>0</v>
      </c>
      <c r="N692" s="4"/>
    </row>
    <row r="693" spans="1:14">
      <c r="A693" s="75">
        <f t="shared" si="14"/>
        <v>0</v>
      </c>
      <c r="N693" s="4"/>
    </row>
    <row r="694" spans="1:14">
      <c r="A694" s="75">
        <f t="shared" si="14"/>
        <v>0</v>
      </c>
      <c r="N694" s="4"/>
    </row>
    <row r="695" spans="1:14">
      <c r="A695" s="75">
        <f t="shared" si="14"/>
        <v>0</v>
      </c>
      <c r="N695" s="4"/>
    </row>
    <row r="696" spans="1:14">
      <c r="A696" s="75">
        <f t="shared" si="14"/>
        <v>0</v>
      </c>
      <c r="N696" s="4"/>
    </row>
    <row r="697" spans="1:14">
      <c r="A697" s="75">
        <f t="shared" si="14"/>
        <v>0</v>
      </c>
      <c r="N697" s="4"/>
    </row>
    <row r="698" spans="1:14">
      <c r="A698" s="75">
        <f t="shared" si="14"/>
        <v>0</v>
      </c>
      <c r="N698" s="4"/>
    </row>
    <row r="699" spans="1:14">
      <c r="A699" s="75">
        <f t="shared" si="14"/>
        <v>0</v>
      </c>
      <c r="N699" s="4"/>
    </row>
    <row r="700" spans="1:14">
      <c r="A700" s="75">
        <f t="shared" si="14"/>
        <v>0</v>
      </c>
      <c r="N700" s="4"/>
    </row>
    <row r="701" spans="1:14">
      <c r="A701" s="75">
        <f t="shared" si="14"/>
        <v>0</v>
      </c>
      <c r="N701" s="4"/>
    </row>
    <row r="702" spans="1:14">
      <c r="A702" s="75">
        <f t="shared" si="14"/>
        <v>0</v>
      </c>
      <c r="N702" s="4"/>
    </row>
    <row r="703" spans="1:14">
      <c r="A703" s="75">
        <f t="shared" si="14"/>
        <v>0</v>
      </c>
      <c r="N703" s="4"/>
    </row>
    <row r="704" spans="1:14">
      <c r="A704" s="75">
        <f t="shared" si="14"/>
        <v>0</v>
      </c>
      <c r="N704" s="4"/>
    </row>
    <row r="705" spans="1:14">
      <c r="A705" s="75">
        <f t="shared" si="14"/>
        <v>0</v>
      </c>
      <c r="N705" s="4"/>
    </row>
    <row r="706" spans="1:14">
      <c r="A706" s="75">
        <f t="shared" si="14"/>
        <v>0</v>
      </c>
      <c r="N706" s="4"/>
    </row>
    <row r="707" spans="1:14">
      <c r="A707" s="75">
        <f t="shared" si="14"/>
        <v>0</v>
      </c>
      <c r="N707" s="4"/>
    </row>
    <row r="708" spans="1:14">
      <c r="A708" s="75">
        <f t="shared" si="14"/>
        <v>0</v>
      </c>
      <c r="N708" s="4"/>
    </row>
    <row r="709" spans="1:14">
      <c r="A709" s="75">
        <f t="shared" si="14"/>
        <v>0</v>
      </c>
      <c r="N709" s="4"/>
    </row>
    <row r="710" spans="1:14">
      <c r="A710" s="75">
        <f t="shared" si="14"/>
        <v>0</v>
      </c>
      <c r="N710" s="4"/>
    </row>
    <row r="711" spans="1:14">
      <c r="A711" s="75">
        <f t="shared" si="14"/>
        <v>0</v>
      </c>
      <c r="N711" s="4"/>
    </row>
    <row r="712" spans="1:14">
      <c r="A712" s="75">
        <f t="shared" si="14"/>
        <v>0</v>
      </c>
      <c r="N712" s="4"/>
    </row>
    <row r="713" spans="1:14">
      <c r="A713" s="75">
        <f t="shared" si="14"/>
        <v>0</v>
      </c>
      <c r="N713" s="4"/>
    </row>
    <row r="714" spans="1:14">
      <c r="A714" s="75">
        <f t="shared" si="14"/>
        <v>0</v>
      </c>
      <c r="N714" s="4"/>
    </row>
    <row r="715" spans="1:14">
      <c r="A715" s="75">
        <f t="shared" si="14"/>
        <v>0</v>
      </c>
      <c r="N715" s="4"/>
    </row>
    <row r="716" spans="1:14">
      <c r="A716" s="75">
        <f t="shared" si="14"/>
        <v>0</v>
      </c>
      <c r="N716" s="4"/>
    </row>
    <row r="717" spans="1:14">
      <c r="A717" s="75">
        <f t="shared" si="14"/>
        <v>0</v>
      </c>
      <c r="N717" s="4"/>
    </row>
    <row r="718" spans="1:14">
      <c r="A718" s="75">
        <f t="shared" ref="A718:A781" si="15">COUNTA(B718:N718)</f>
        <v>0</v>
      </c>
      <c r="N718" s="4"/>
    </row>
    <row r="719" spans="1:14">
      <c r="A719" s="75">
        <f t="shared" si="15"/>
        <v>0</v>
      </c>
      <c r="N719" s="4"/>
    </row>
    <row r="720" spans="1:14">
      <c r="A720" s="75">
        <f t="shared" si="15"/>
        <v>0</v>
      </c>
      <c r="N720" s="4"/>
    </row>
    <row r="721" spans="1:14">
      <c r="A721" s="75">
        <f t="shared" si="15"/>
        <v>0</v>
      </c>
      <c r="N721" s="4"/>
    </row>
    <row r="722" spans="1:14">
      <c r="A722" s="75">
        <f t="shared" si="15"/>
        <v>0</v>
      </c>
      <c r="N722" s="4"/>
    </row>
    <row r="723" spans="1:14">
      <c r="A723" s="75">
        <f t="shared" si="15"/>
        <v>0</v>
      </c>
      <c r="N723" s="4"/>
    </row>
    <row r="724" spans="1:14">
      <c r="A724" s="75">
        <f t="shared" si="15"/>
        <v>0</v>
      </c>
      <c r="N724" s="4"/>
    </row>
    <row r="725" spans="1:14">
      <c r="A725" s="75">
        <f t="shared" si="15"/>
        <v>0</v>
      </c>
      <c r="N725" s="4"/>
    </row>
    <row r="726" spans="1:14">
      <c r="A726" s="75">
        <f t="shared" si="15"/>
        <v>0</v>
      </c>
      <c r="N726" s="4"/>
    </row>
    <row r="727" spans="1:14">
      <c r="A727" s="75">
        <f t="shared" si="15"/>
        <v>0</v>
      </c>
      <c r="N727" s="4"/>
    </row>
    <row r="728" spans="1:14">
      <c r="A728" s="75">
        <f t="shared" si="15"/>
        <v>0</v>
      </c>
      <c r="N728" s="4"/>
    </row>
    <row r="729" spans="1:14">
      <c r="A729" s="75">
        <f t="shared" si="15"/>
        <v>0</v>
      </c>
      <c r="N729" s="4"/>
    </row>
    <row r="730" spans="1:14">
      <c r="A730" s="75">
        <f t="shared" si="15"/>
        <v>0</v>
      </c>
      <c r="N730" s="4"/>
    </row>
    <row r="731" spans="1:14">
      <c r="A731" s="75">
        <f t="shared" si="15"/>
        <v>0</v>
      </c>
      <c r="N731" s="4"/>
    </row>
    <row r="732" spans="1:14">
      <c r="A732" s="75">
        <f t="shared" si="15"/>
        <v>0</v>
      </c>
      <c r="N732" s="4"/>
    </row>
    <row r="733" spans="1:14">
      <c r="A733" s="75">
        <f t="shared" si="15"/>
        <v>0</v>
      </c>
      <c r="N733" s="4"/>
    </row>
    <row r="734" spans="1:14">
      <c r="A734" s="75">
        <f t="shared" si="15"/>
        <v>0</v>
      </c>
      <c r="N734" s="4"/>
    </row>
    <row r="735" spans="1:14">
      <c r="A735" s="75">
        <f t="shared" si="15"/>
        <v>0</v>
      </c>
      <c r="N735" s="4"/>
    </row>
    <row r="736" spans="1:14">
      <c r="A736" s="75">
        <f t="shared" si="15"/>
        <v>0</v>
      </c>
      <c r="N736" s="4"/>
    </row>
    <row r="737" spans="1:14">
      <c r="A737" s="75">
        <f t="shared" si="15"/>
        <v>0</v>
      </c>
      <c r="N737" s="4"/>
    </row>
    <row r="738" spans="1:14">
      <c r="A738" s="75">
        <f t="shared" si="15"/>
        <v>0</v>
      </c>
      <c r="N738" s="4"/>
    </row>
    <row r="739" spans="1:14">
      <c r="A739" s="75">
        <f t="shared" si="15"/>
        <v>0</v>
      </c>
      <c r="N739" s="4"/>
    </row>
    <row r="740" spans="1:14">
      <c r="A740" s="75">
        <f t="shared" si="15"/>
        <v>0</v>
      </c>
      <c r="N740" s="4"/>
    </row>
    <row r="741" spans="1:14">
      <c r="A741" s="75">
        <f t="shared" si="15"/>
        <v>0</v>
      </c>
      <c r="N741" s="4"/>
    </row>
    <row r="742" spans="1:14">
      <c r="A742" s="75">
        <f t="shared" si="15"/>
        <v>0</v>
      </c>
      <c r="N742" s="4"/>
    </row>
    <row r="743" spans="1:14">
      <c r="A743" s="75">
        <f t="shared" si="15"/>
        <v>0</v>
      </c>
      <c r="N743" s="4"/>
    </row>
    <row r="744" spans="1:14">
      <c r="A744" s="75">
        <f t="shared" si="15"/>
        <v>0</v>
      </c>
      <c r="N744" s="4"/>
    </row>
    <row r="745" spans="1:14">
      <c r="A745" s="75">
        <f t="shared" si="15"/>
        <v>0</v>
      </c>
      <c r="N745" s="4"/>
    </row>
    <row r="746" spans="1:14">
      <c r="A746" s="75">
        <f t="shared" si="15"/>
        <v>0</v>
      </c>
      <c r="N746" s="4"/>
    </row>
    <row r="747" spans="1:14">
      <c r="A747" s="75">
        <f t="shared" si="15"/>
        <v>0</v>
      </c>
      <c r="N747" s="4"/>
    </row>
    <row r="748" spans="1:14">
      <c r="A748" s="75">
        <f t="shared" si="15"/>
        <v>0</v>
      </c>
      <c r="N748" s="4"/>
    </row>
    <row r="749" spans="1:14">
      <c r="A749" s="75">
        <f t="shared" si="15"/>
        <v>0</v>
      </c>
      <c r="N749" s="4"/>
    </row>
    <row r="750" spans="1:14">
      <c r="A750" s="75">
        <f t="shared" si="15"/>
        <v>0</v>
      </c>
      <c r="N750" s="4"/>
    </row>
    <row r="751" spans="1:14">
      <c r="A751" s="75">
        <f t="shared" si="15"/>
        <v>0</v>
      </c>
      <c r="N751" s="4"/>
    </row>
    <row r="752" spans="1:14">
      <c r="A752" s="75">
        <f t="shared" si="15"/>
        <v>0</v>
      </c>
      <c r="N752" s="4"/>
    </row>
    <row r="753" spans="1:14">
      <c r="A753" s="75">
        <f t="shared" si="15"/>
        <v>0</v>
      </c>
      <c r="N753" s="4"/>
    </row>
    <row r="754" spans="1:14">
      <c r="A754" s="75">
        <f t="shared" si="15"/>
        <v>0</v>
      </c>
      <c r="N754" s="4"/>
    </row>
    <row r="755" spans="1:14">
      <c r="A755" s="75">
        <f t="shared" si="15"/>
        <v>0</v>
      </c>
      <c r="N755" s="4"/>
    </row>
    <row r="756" spans="1:14">
      <c r="A756" s="75">
        <f t="shared" si="15"/>
        <v>0</v>
      </c>
      <c r="N756" s="4"/>
    </row>
    <row r="757" spans="1:14">
      <c r="A757" s="75">
        <f t="shared" si="15"/>
        <v>0</v>
      </c>
      <c r="N757" s="4"/>
    </row>
    <row r="758" spans="1:14">
      <c r="A758" s="75">
        <f t="shared" si="15"/>
        <v>0</v>
      </c>
      <c r="N758" s="4"/>
    </row>
    <row r="759" spans="1:14">
      <c r="A759" s="75">
        <f t="shared" si="15"/>
        <v>0</v>
      </c>
      <c r="N759" s="4"/>
    </row>
    <row r="760" spans="1:14">
      <c r="A760" s="75">
        <f t="shared" si="15"/>
        <v>0</v>
      </c>
      <c r="N760" s="4"/>
    </row>
    <row r="761" spans="1:14">
      <c r="A761" s="75">
        <f t="shared" si="15"/>
        <v>0</v>
      </c>
      <c r="N761" s="4"/>
    </row>
    <row r="762" spans="1:14">
      <c r="A762" s="75">
        <f t="shared" si="15"/>
        <v>0</v>
      </c>
      <c r="N762" s="4"/>
    </row>
    <row r="763" spans="1:14">
      <c r="A763" s="75">
        <f t="shared" si="15"/>
        <v>0</v>
      </c>
      <c r="N763" s="4"/>
    </row>
    <row r="764" spans="1:14">
      <c r="A764" s="75">
        <f t="shared" si="15"/>
        <v>0</v>
      </c>
      <c r="N764" s="4"/>
    </row>
    <row r="765" spans="1:14">
      <c r="A765" s="75">
        <f t="shared" si="15"/>
        <v>0</v>
      </c>
      <c r="N765" s="4"/>
    </row>
    <row r="766" spans="1:14">
      <c r="A766" s="75">
        <f t="shared" si="15"/>
        <v>0</v>
      </c>
      <c r="N766" s="4"/>
    </row>
    <row r="767" spans="1:14">
      <c r="A767" s="75">
        <f t="shared" si="15"/>
        <v>0</v>
      </c>
      <c r="N767" s="4"/>
    </row>
    <row r="768" spans="1:14">
      <c r="A768" s="75">
        <f t="shared" si="15"/>
        <v>0</v>
      </c>
      <c r="N768" s="4"/>
    </row>
    <row r="769" spans="1:14">
      <c r="A769" s="75">
        <f t="shared" si="15"/>
        <v>0</v>
      </c>
      <c r="N769" s="4"/>
    </row>
    <row r="770" spans="1:14">
      <c r="A770" s="75">
        <f t="shared" si="15"/>
        <v>0</v>
      </c>
      <c r="N770" s="4"/>
    </row>
    <row r="771" spans="1:14">
      <c r="A771" s="75">
        <f t="shared" si="15"/>
        <v>0</v>
      </c>
      <c r="N771" s="4"/>
    </row>
    <row r="772" spans="1:14">
      <c r="A772" s="75">
        <f t="shared" si="15"/>
        <v>0</v>
      </c>
      <c r="N772" s="4"/>
    </row>
    <row r="773" spans="1:14">
      <c r="A773" s="75">
        <f t="shared" si="15"/>
        <v>0</v>
      </c>
      <c r="N773" s="4"/>
    </row>
    <row r="774" spans="1:14">
      <c r="A774" s="75">
        <f t="shared" si="15"/>
        <v>0</v>
      </c>
      <c r="N774" s="4"/>
    </row>
    <row r="775" spans="1:14">
      <c r="A775" s="75">
        <f t="shared" si="15"/>
        <v>0</v>
      </c>
      <c r="N775" s="4"/>
    </row>
    <row r="776" spans="1:14">
      <c r="A776" s="75">
        <f t="shared" si="15"/>
        <v>0</v>
      </c>
      <c r="N776" s="4"/>
    </row>
    <row r="777" spans="1:14">
      <c r="A777" s="75">
        <f t="shared" si="15"/>
        <v>0</v>
      </c>
      <c r="N777" s="4"/>
    </row>
    <row r="778" spans="1:14">
      <c r="A778" s="75">
        <f t="shared" si="15"/>
        <v>0</v>
      </c>
      <c r="N778" s="4"/>
    </row>
    <row r="779" spans="1:14">
      <c r="A779" s="75">
        <f t="shared" si="15"/>
        <v>0</v>
      </c>
      <c r="N779" s="4"/>
    </row>
    <row r="780" spans="1:14">
      <c r="A780" s="75">
        <f t="shared" si="15"/>
        <v>0</v>
      </c>
      <c r="N780" s="4"/>
    </row>
    <row r="781" spans="1:14">
      <c r="A781" s="75">
        <f t="shared" si="15"/>
        <v>0</v>
      </c>
      <c r="N781" s="4"/>
    </row>
    <row r="782" spans="1:14">
      <c r="A782" s="75">
        <f t="shared" ref="A782:A845" si="16">COUNTA(B782:N782)</f>
        <v>0</v>
      </c>
      <c r="N782" s="4"/>
    </row>
    <row r="783" spans="1:14">
      <c r="A783" s="75">
        <f t="shared" si="16"/>
        <v>0</v>
      </c>
      <c r="N783" s="4"/>
    </row>
    <row r="784" spans="1:14">
      <c r="A784" s="75">
        <f t="shared" si="16"/>
        <v>0</v>
      </c>
      <c r="N784" s="4"/>
    </row>
    <row r="785" spans="1:14">
      <c r="A785" s="75">
        <f t="shared" si="16"/>
        <v>0</v>
      </c>
      <c r="N785" s="4"/>
    </row>
    <row r="786" spans="1:14">
      <c r="A786" s="75">
        <f t="shared" si="16"/>
        <v>0</v>
      </c>
      <c r="N786" s="4"/>
    </row>
    <row r="787" spans="1:14">
      <c r="A787" s="75">
        <f t="shared" si="16"/>
        <v>0</v>
      </c>
      <c r="N787" s="4"/>
    </row>
    <row r="788" spans="1:14">
      <c r="A788" s="75">
        <f t="shared" si="16"/>
        <v>0</v>
      </c>
      <c r="N788" s="4"/>
    </row>
    <row r="789" spans="1:14">
      <c r="A789" s="75">
        <f t="shared" si="16"/>
        <v>0</v>
      </c>
      <c r="N789" s="4"/>
    </row>
    <row r="790" spans="1:14">
      <c r="A790" s="75">
        <f t="shared" si="16"/>
        <v>0</v>
      </c>
      <c r="N790" s="4"/>
    </row>
    <row r="791" spans="1:14">
      <c r="A791" s="75">
        <f t="shared" si="16"/>
        <v>0</v>
      </c>
      <c r="N791" s="4"/>
    </row>
    <row r="792" spans="1:14">
      <c r="A792" s="75">
        <f t="shared" si="16"/>
        <v>0</v>
      </c>
      <c r="N792" s="4"/>
    </row>
    <row r="793" spans="1:14">
      <c r="A793" s="75">
        <f t="shared" si="16"/>
        <v>0</v>
      </c>
      <c r="N793" s="4"/>
    </row>
    <row r="794" spans="1:14">
      <c r="A794" s="75">
        <f t="shared" si="16"/>
        <v>0</v>
      </c>
      <c r="N794" s="4"/>
    </row>
    <row r="795" spans="1:14">
      <c r="A795" s="75">
        <f t="shared" si="16"/>
        <v>0</v>
      </c>
      <c r="N795" s="4"/>
    </row>
    <row r="796" spans="1:14">
      <c r="A796" s="75">
        <f t="shared" si="16"/>
        <v>0</v>
      </c>
      <c r="N796" s="4"/>
    </row>
    <row r="797" spans="1:14">
      <c r="A797" s="75">
        <f t="shared" si="16"/>
        <v>0</v>
      </c>
      <c r="N797" s="4"/>
    </row>
    <row r="798" spans="1:14">
      <c r="A798" s="75">
        <f t="shared" si="16"/>
        <v>0</v>
      </c>
      <c r="N798" s="4"/>
    </row>
    <row r="799" spans="1:14">
      <c r="A799" s="75">
        <f t="shared" si="16"/>
        <v>0</v>
      </c>
      <c r="N799" s="4"/>
    </row>
    <row r="800" spans="1:14">
      <c r="A800" s="75">
        <f t="shared" si="16"/>
        <v>0</v>
      </c>
      <c r="N800" s="4"/>
    </row>
    <row r="801" spans="1:14">
      <c r="A801" s="75">
        <f t="shared" si="16"/>
        <v>0</v>
      </c>
      <c r="N801" s="4"/>
    </row>
    <row r="802" spans="1:14">
      <c r="A802" s="75">
        <f t="shared" si="16"/>
        <v>0</v>
      </c>
      <c r="N802" s="4"/>
    </row>
    <row r="803" spans="1:14">
      <c r="A803" s="75">
        <f t="shared" si="16"/>
        <v>0</v>
      </c>
      <c r="N803" s="4"/>
    </row>
    <row r="804" spans="1:14">
      <c r="A804" s="75">
        <f t="shared" si="16"/>
        <v>0</v>
      </c>
      <c r="N804" s="4"/>
    </row>
    <row r="805" spans="1:14">
      <c r="A805" s="75">
        <f t="shared" si="16"/>
        <v>0</v>
      </c>
      <c r="N805" s="4"/>
    </row>
    <row r="806" spans="1:14">
      <c r="A806" s="75">
        <f t="shared" si="16"/>
        <v>0</v>
      </c>
      <c r="N806" s="4"/>
    </row>
    <row r="807" spans="1:14">
      <c r="A807" s="75">
        <f t="shared" si="16"/>
        <v>0</v>
      </c>
      <c r="N807" s="4"/>
    </row>
    <row r="808" spans="1:14">
      <c r="A808" s="75">
        <f t="shared" si="16"/>
        <v>0</v>
      </c>
      <c r="N808" s="4"/>
    </row>
    <row r="809" spans="1:14">
      <c r="A809" s="75">
        <f t="shared" si="16"/>
        <v>0</v>
      </c>
      <c r="N809" s="4"/>
    </row>
    <row r="810" spans="1:14">
      <c r="A810" s="75">
        <f t="shared" si="16"/>
        <v>0</v>
      </c>
      <c r="N810" s="4"/>
    </row>
    <row r="811" spans="1:14">
      <c r="A811" s="75">
        <f t="shared" si="16"/>
        <v>0</v>
      </c>
      <c r="N811" s="4"/>
    </row>
    <row r="812" spans="1:14">
      <c r="A812" s="75">
        <f t="shared" si="16"/>
        <v>0</v>
      </c>
      <c r="N812" s="4"/>
    </row>
    <row r="813" spans="1:14">
      <c r="A813" s="75">
        <f t="shared" si="16"/>
        <v>0</v>
      </c>
      <c r="N813" s="4"/>
    </row>
    <row r="814" spans="1:14">
      <c r="A814" s="75">
        <f t="shared" si="16"/>
        <v>0</v>
      </c>
      <c r="N814" s="4"/>
    </row>
    <row r="815" spans="1:14">
      <c r="A815" s="75">
        <f t="shared" si="16"/>
        <v>0</v>
      </c>
      <c r="N815" s="4"/>
    </row>
    <row r="816" spans="1:14">
      <c r="A816" s="75">
        <f t="shared" si="16"/>
        <v>0</v>
      </c>
      <c r="N816" s="4"/>
    </row>
    <row r="817" spans="1:14">
      <c r="A817" s="75">
        <f t="shared" si="16"/>
        <v>0</v>
      </c>
      <c r="N817" s="4"/>
    </row>
    <row r="818" spans="1:14">
      <c r="A818" s="75">
        <f t="shared" si="16"/>
        <v>0</v>
      </c>
      <c r="N818" s="4"/>
    </row>
    <row r="819" spans="1:14">
      <c r="A819" s="75">
        <f t="shared" si="16"/>
        <v>0</v>
      </c>
      <c r="N819" s="4"/>
    </row>
    <row r="820" spans="1:14">
      <c r="A820" s="75">
        <f t="shared" si="16"/>
        <v>0</v>
      </c>
      <c r="N820" s="4"/>
    </row>
    <row r="821" spans="1:14">
      <c r="A821" s="75">
        <f t="shared" si="16"/>
        <v>0</v>
      </c>
      <c r="N821" s="4"/>
    </row>
    <row r="822" spans="1:14">
      <c r="A822" s="75">
        <f t="shared" si="16"/>
        <v>0</v>
      </c>
      <c r="N822" s="4"/>
    </row>
    <row r="823" spans="1:14">
      <c r="A823" s="75">
        <f t="shared" si="16"/>
        <v>0</v>
      </c>
      <c r="N823" s="4"/>
    </row>
    <row r="824" spans="1:14">
      <c r="A824" s="75">
        <f t="shared" si="16"/>
        <v>0</v>
      </c>
      <c r="N824" s="4"/>
    </row>
    <row r="825" spans="1:14">
      <c r="A825" s="75">
        <f t="shared" si="16"/>
        <v>0</v>
      </c>
      <c r="N825" s="4"/>
    </row>
    <row r="826" spans="1:14">
      <c r="A826" s="75">
        <f t="shared" si="16"/>
        <v>0</v>
      </c>
      <c r="N826" s="4"/>
    </row>
    <row r="827" spans="1:14">
      <c r="A827" s="75">
        <f t="shared" si="16"/>
        <v>0</v>
      </c>
      <c r="N827" s="4"/>
    </row>
    <row r="828" spans="1:14">
      <c r="A828" s="75">
        <f t="shared" si="16"/>
        <v>0</v>
      </c>
      <c r="N828" s="4"/>
    </row>
    <row r="829" spans="1:14">
      <c r="A829" s="75">
        <f t="shared" si="16"/>
        <v>0</v>
      </c>
      <c r="N829" s="4"/>
    </row>
    <row r="830" spans="1:14">
      <c r="A830" s="75">
        <f t="shared" si="16"/>
        <v>0</v>
      </c>
      <c r="N830" s="4"/>
    </row>
    <row r="831" spans="1:14">
      <c r="A831" s="75">
        <f t="shared" si="16"/>
        <v>0</v>
      </c>
      <c r="N831" s="4"/>
    </row>
    <row r="832" spans="1:14">
      <c r="A832" s="75">
        <f t="shared" si="16"/>
        <v>0</v>
      </c>
      <c r="N832" s="4"/>
    </row>
    <row r="833" spans="1:14">
      <c r="A833" s="75">
        <f t="shared" si="16"/>
        <v>0</v>
      </c>
      <c r="N833" s="4"/>
    </row>
    <row r="834" spans="1:14">
      <c r="A834" s="75">
        <f t="shared" si="16"/>
        <v>0</v>
      </c>
      <c r="N834" s="4"/>
    </row>
    <row r="835" spans="1:14">
      <c r="A835" s="75">
        <f t="shared" si="16"/>
        <v>0</v>
      </c>
      <c r="N835" s="4"/>
    </row>
    <row r="836" spans="1:14">
      <c r="A836" s="75">
        <f t="shared" si="16"/>
        <v>0</v>
      </c>
      <c r="N836" s="4"/>
    </row>
    <row r="837" spans="1:14">
      <c r="A837" s="75">
        <f t="shared" si="16"/>
        <v>0</v>
      </c>
      <c r="N837" s="4"/>
    </row>
    <row r="838" spans="1:14">
      <c r="A838" s="75">
        <f t="shared" si="16"/>
        <v>0</v>
      </c>
      <c r="N838" s="4"/>
    </row>
    <row r="839" spans="1:14">
      <c r="A839" s="75">
        <f t="shared" si="16"/>
        <v>0</v>
      </c>
      <c r="N839" s="4"/>
    </row>
    <row r="840" spans="1:14">
      <c r="A840" s="75">
        <f t="shared" si="16"/>
        <v>0</v>
      </c>
      <c r="N840" s="4"/>
    </row>
    <row r="841" spans="1:14">
      <c r="A841" s="75">
        <f t="shared" si="16"/>
        <v>0</v>
      </c>
      <c r="N841" s="4"/>
    </row>
    <row r="842" spans="1:14">
      <c r="A842" s="75">
        <f t="shared" si="16"/>
        <v>0</v>
      </c>
      <c r="N842" s="4"/>
    </row>
    <row r="843" spans="1:14">
      <c r="A843" s="75">
        <f t="shared" si="16"/>
        <v>0</v>
      </c>
      <c r="N843" s="4"/>
    </row>
    <row r="844" spans="1:14">
      <c r="A844" s="75">
        <f t="shared" si="16"/>
        <v>0</v>
      </c>
      <c r="N844" s="4"/>
    </row>
    <row r="845" spans="1:14">
      <c r="A845" s="75">
        <f t="shared" si="16"/>
        <v>0</v>
      </c>
      <c r="N845" s="4"/>
    </row>
    <row r="846" spans="1:14">
      <c r="A846" s="75">
        <f t="shared" ref="A846:A909" si="17">COUNTA(B846:N846)</f>
        <v>0</v>
      </c>
      <c r="N846" s="4"/>
    </row>
    <row r="847" spans="1:14">
      <c r="A847" s="75">
        <f t="shared" si="17"/>
        <v>0</v>
      </c>
      <c r="N847" s="4"/>
    </row>
    <row r="848" spans="1:14">
      <c r="A848" s="75">
        <f t="shared" si="17"/>
        <v>0</v>
      </c>
      <c r="N848" s="4"/>
    </row>
    <row r="849" spans="1:14">
      <c r="A849" s="75">
        <f t="shared" si="17"/>
        <v>0</v>
      </c>
      <c r="N849" s="4"/>
    </row>
    <row r="850" spans="1:14">
      <c r="A850" s="75">
        <f t="shared" si="17"/>
        <v>0</v>
      </c>
      <c r="N850" s="4"/>
    </row>
    <row r="851" spans="1:14">
      <c r="A851" s="75">
        <f t="shared" si="17"/>
        <v>0</v>
      </c>
      <c r="N851" s="4"/>
    </row>
    <row r="852" spans="1:14">
      <c r="A852" s="75">
        <f t="shared" si="17"/>
        <v>0</v>
      </c>
      <c r="N852" s="4"/>
    </row>
    <row r="853" spans="1:14">
      <c r="A853" s="75">
        <f t="shared" si="17"/>
        <v>0</v>
      </c>
      <c r="N853" s="4"/>
    </row>
    <row r="854" spans="1:14">
      <c r="A854" s="75">
        <f t="shared" si="17"/>
        <v>0</v>
      </c>
      <c r="N854" s="4"/>
    </row>
    <row r="855" spans="1:14">
      <c r="A855" s="75">
        <f t="shared" si="17"/>
        <v>0</v>
      </c>
      <c r="N855" s="4"/>
    </row>
    <row r="856" spans="1:14">
      <c r="A856" s="75">
        <f t="shared" si="17"/>
        <v>0</v>
      </c>
      <c r="N856" s="4"/>
    </row>
    <row r="857" spans="1:14">
      <c r="A857" s="75">
        <f t="shared" si="17"/>
        <v>0</v>
      </c>
      <c r="N857" s="4"/>
    </row>
    <row r="858" spans="1:14">
      <c r="A858" s="75">
        <f t="shared" si="17"/>
        <v>0</v>
      </c>
      <c r="N858" s="4"/>
    </row>
    <row r="859" spans="1:14">
      <c r="A859" s="75">
        <f t="shared" si="17"/>
        <v>0</v>
      </c>
      <c r="N859" s="4"/>
    </row>
    <row r="860" spans="1:14">
      <c r="A860" s="75">
        <f t="shared" si="17"/>
        <v>0</v>
      </c>
      <c r="N860" s="4"/>
    </row>
    <row r="861" spans="1:14">
      <c r="A861" s="75">
        <f t="shared" si="17"/>
        <v>0</v>
      </c>
      <c r="N861" s="4"/>
    </row>
    <row r="862" spans="1:14">
      <c r="A862" s="75">
        <f t="shared" si="17"/>
        <v>0</v>
      </c>
      <c r="N862" s="4"/>
    </row>
    <row r="863" spans="1:14">
      <c r="A863" s="75">
        <f t="shared" si="17"/>
        <v>0</v>
      </c>
      <c r="N863" s="4"/>
    </row>
    <row r="864" spans="1:14">
      <c r="A864" s="75">
        <f t="shared" si="17"/>
        <v>0</v>
      </c>
      <c r="N864" s="4"/>
    </row>
    <row r="865" spans="1:14">
      <c r="A865" s="75">
        <f t="shared" si="17"/>
        <v>0</v>
      </c>
      <c r="N865" s="4"/>
    </row>
    <row r="866" spans="1:14">
      <c r="A866" s="75">
        <f t="shared" si="17"/>
        <v>0</v>
      </c>
      <c r="N866" s="4"/>
    </row>
    <row r="867" spans="1:14">
      <c r="A867" s="75">
        <f t="shared" si="17"/>
        <v>0</v>
      </c>
      <c r="N867" s="4"/>
    </row>
    <row r="868" spans="1:14">
      <c r="A868" s="75">
        <f t="shared" si="17"/>
        <v>0</v>
      </c>
      <c r="N868" s="4"/>
    </row>
    <row r="869" spans="1:14">
      <c r="A869" s="75">
        <f t="shared" si="17"/>
        <v>0</v>
      </c>
      <c r="N869" s="4"/>
    </row>
    <row r="870" spans="1:14">
      <c r="A870" s="75">
        <f t="shared" si="17"/>
        <v>0</v>
      </c>
      <c r="N870" s="4"/>
    </row>
    <row r="871" spans="1:14">
      <c r="A871" s="75">
        <f t="shared" si="17"/>
        <v>0</v>
      </c>
      <c r="N871" s="4"/>
    </row>
    <row r="872" spans="1:14">
      <c r="A872" s="75">
        <f t="shared" si="17"/>
        <v>0</v>
      </c>
      <c r="N872" s="4"/>
    </row>
    <row r="873" spans="1:14">
      <c r="A873" s="75">
        <f t="shared" si="17"/>
        <v>0</v>
      </c>
      <c r="N873" s="4"/>
    </row>
    <row r="874" spans="1:14">
      <c r="A874" s="75">
        <f t="shared" si="17"/>
        <v>0</v>
      </c>
      <c r="N874" s="4"/>
    </row>
    <row r="875" spans="1:14">
      <c r="A875" s="75">
        <f t="shared" si="17"/>
        <v>0</v>
      </c>
      <c r="N875" s="4"/>
    </row>
    <row r="876" spans="1:14">
      <c r="A876" s="75">
        <f t="shared" si="17"/>
        <v>0</v>
      </c>
      <c r="N876" s="4"/>
    </row>
    <row r="877" spans="1:14">
      <c r="A877" s="75">
        <f t="shared" si="17"/>
        <v>0</v>
      </c>
      <c r="N877" s="4"/>
    </row>
    <row r="878" spans="1:14">
      <c r="A878" s="75">
        <f t="shared" si="17"/>
        <v>0</v>
      </c>
      <c r="N878" s="4"/>
    </row>
    <row r="879" spans="1:14">
      <c r="A879" s="75">
        <f t="shared" si="17"/>
        <v>0</v>
      </c>
      <c r="N879" s="4"/>
    </row>
    <row r="880" spans="1:14">
      <c r="A880" s="75">
        <f t="shared" si="17"/>
        <v>0</v>
      </c>
      <c r="N880" s="4"/>
    </row>
    <row r="881" spans="1:14">
      <c r="A881" s="75">
        <f t="shared" si="17"/>
        <v>0</v>
      </c>
      <c r="N881" s="4"/>
    </row>
    <row r="882" spans="1:14">
      <c r="A882" s="75">
        <f t="shared" si="17"/>
        <v>0</v>
      </c>
      <c r="N882" s="4"/>
    </row>
    <row r="883" spans="1:14">
      <c r="A883" s="75">
        <f t="shared" si="17"/>
        <v>0</v>
      </c>
      <c r="N883" s="4"/>
    </row>
    <row r="884" spans="1:14">
      <c r="A884" s="75">
        <f t="shared" si="17"/>
        <v>0</v>
      </c>
      <c r="N884" s="4"/>
    </row>
    <row r="885" spans="1:14">
      <c r="A885" s="75">
        <f t="shared" si="17"/>
        <v>0</v>
      </c>
      <c r="N885" s="4"/>
    </row>
    <row r="886" spans="1:14">
      <c r="A886" s="75">
        <f t="shared" si="17"/>
        <v>0</v>
      </c>
      <c r="N886" s="4"/>
    </row>
    <row r="887" spans="1:14">
      <c r="A887" s="75">
        <f t="shared" si="17"/>
        <v>0</v>
      </c>
      <c r="N887" s="4"/>
    </row>
    <row r="888" spans="1:14">
      <c r="A888" s="75">
        <f t="shared" si="17"/>
        <v>0</v>
      </c>
      <c r="N888" s="4"/>
    </row>
    <row r="889" spans="1:14">
      <c r="A889" s="75">
        <f t="shared" si="17"/>
        <v>0</v>
      </c>
      <c r="N889" s="4"/>
    </row>
    <row r="890" spans="1:14">
      <c r="A890" s="75">
        <f t="shared" si="17"/>
        <v>0</v>
      </c>
      <c r="N890" s="4"/>
    </row>
    <row r="891" spans="1:14">
      <c r="A891" s="75">
        <f t="shared" si="17"/>
        <v>0</v>
      </c>
      <c r="N891" s="4"/>
    </row>
    <row r="892" spans="1:14">
      <c r="A892" s="75">
        <f t="shared" si="17"/>
        <v>0</v>
      </c>
      <c r="N892" s="4"/>
    </row>
    <row r="893" spans="1:14">
      <c r="A893" s="75">
        <f t="shared" si="17"/>
        <v>0</v>
      </c>
      <c r="N893" s="4"/>
    </row>
    <row r="894" spans="1:14">
      <c r="A894" s="75">
        <f t="shared" si="17"/>
        <v>0</v>
      </c>
      <c r="N894" s="4"/>
    </row>
    <row r="895" spans="1:14">
      <c r="A895" s="75">
        <f t="shared" si="17"/>
        <v>0</v>
      </c>
      <c r="N895" s="4"/>
    </row>
    <row r="896" spans="1:14">
      <c r="A896" s="75">
        <f t="shared" si="17"/>
        <v>0</v>
      </c>
      <c r="N896" s="4"/>
    </row>
    <row r="897" spans="1:14">
      <c r="A897" s="75">
        <f t="shared" si="17"/>
        <v>0</v>
      </c>
      <c r="N897" s="4"/>
    </row>
    <row r="898" spans="1:14">
      <c r="A898" s="75">
        <f t="shared" si="17"/>
        <v>0</v>
      </c>
      <c r="N898" s="4"/>
    </row>
    <row r="899" spans="1:14">
      <c r="A899" s="75">
        <f t="shared" si="17"/>
        <v>0</v>
      </c>
      <c r="N899" s="4"/>
    </row>
    <row r="900" spans="1:14">
      <c r="A900" s="75">
        <f t="shared" si="17"/>
        <v>0</v>
      </c>
      <c r="N900" s="4"/>
    </row>
    <row r="901" spans="1:14">
      <c r="A901" s="75">
        <f t="shared" si="17"/>
        <v>0</v>
      </c>
      <c r="N901" s="4"/>
    </row>
    <row r="902" spans="1:14">
      <c r="A902" s="75">
        <f t="shared" si="17"/>
        <v>0</v>
      </c>
      <c r="N902" s="4"/>
    </row>
    <row r="903" spans="1:14">
      <c r="A903" s="75">
        <f t="shared" si="17"/>
        <v>0</v>
      </c>
      <c r="N903" s="4"/>
    </row>
    <row r="904" spans="1:14">
      <c r="A904" s="75">
        <f t="shared" si="17"/>
        <v>0</v>
      </c>
      <c r="N904" s="4"/>
    </row>
    <row r="905" spans="1:14">
      <c r="A905" s="75">
        <f t="shared" si="17"/>
        <v>0</v>
      </c>
      <c r="N905" s="4"/>
    </row>
    <row r="906" spans="1:14">
      <c r="A906" s="75">
        <f t="shared" si="17"/>
        <v>0</v>
      </c>
      <c r="N906" s="4"/>
    </row>
    <row r="907" spans="1:14">
      <c r="A907" s="75">
        <f t="shared" si="17"/>
        <v>0</v>
      </c>
      <c r="N907" s="4"/>
    </row>
    <row r="908" spans="1:14">
      <c r="A908" s="75">
        <f t="shared" si="17"/>
        <v>0</v>
      </c>
      <c r="N908" s="4"/>
    </row>
    <row r="909" spans="1:14">
      <c r="A909" s="75">
        <f t="shared" si="17"/>
        <v>0</v>
      </c>
      <c r="N909" s="4"/>
    </row>
    <row r="910" spans="1:14">
      <c r="A910" s="75">
        <f t="shared" ref="A910:A973" si="18">COUNTA(B910:N910)</f>
        <v>0</v>
      </c>
      <c r="N910" s="4"/>
    </row>
    <row r="911" spans="1:14">
      <c r="A911" s="75">
        <f t="shared" si="18"/>
        <v>0</v>
      </c>
      <c r="N911" s="4"/>
    </row>
    <row r="912" spans="1:14">
      <c r="A912" s="75">
        <f t="shared" si="18"/>
        <v>0</v>
      </c>
      <c r="N912" s="4"/>
    </row>
    <row r="913" spans="1:14">
      <c r="A913" s="75">
        <f t="shared" si="18"/>
        <v>0</v>
      </c>
      <c r="N913" s="4"/>
    </row>
    <row r="914" spans="1:14">
      <c r="A914" s="75">
        <f t="shared" si="18"/>
        <v>0</v>
      </c>
      <c r="N914" s="4"/>
    </row>
    <row r="915" spans="1:14">
      <c r="A915" s="75">
        <f t="shared" si="18"/>
        <v>0</v>
      </c>
      <c r="N915" s="4"/>
    </row>
    <row r="916" spans="1:14">
      <c r="A916" s="75">
        <f t="shared" si="18"/>
        <v>0</v>
      </c>
      <c r="N916" s="4"/>
    </row>
    <row r="917" spans="1:14">
      <c r="A917" s="75">
        <f t="shared" si="18"/>
        <v>0</v>
      </c>
      <c r="N917" s="4"/>
    </row>
    <row r="918" spans="1:14">
      <c r="A918" s="75">
        <f t="shared" si="18"/>
        <v>0</v>
      </c>
      <c r="N918" s="4"/>
    </row>
    <row r="919" spans="1:14">
      <c r="A919" s="75">
        <f t="shared" si="18"/>
        <v>0</v>
      </c>
      <c r="N919" s="4"/>
    </row>
    <row r="920" spans="1:14">
      <c r="A920" s="75">
        <f t="shared" si="18"/>
        <v>0</v>
      </c>
      <c r="N920" s="4"/>
    </row>
    <row r="921" spans="1:14">
      <c r="A921" s="75">
        <f t="shared" si="18"/>
        <v>0</v>
      </c>
      <c r="N921" s="4"/>
    </row>
    <row r="922" spans="1:14">
      <c r="A922" s="75">
        <f t="shared" si="18"/>
        <v>0</v>
      </c>
      <c r="N922" s="4"/>
    </row>
    <row r="923" spans="1:14">
      <c r="A923" s="75">
        <f t="shared" si="18"/>
        <v>0</v>
      </c>
      <c r="N923" s="4"/>
    </row>
    <row r="924" spans="1:14">
      <c r="A924" s="75">
        <f t="shared" si="18"/>
        <v>0</v>
      </c>
      <c r="N924" s="4"/>
    </row>
    <row r="925" spans="1:14">
      <c r="A925" s="75">
        <f t="shared" si="18"/>
        <v>0</v>
      </c>
      <c r="N925" s="4"/>
    </row>
    <row r="926" spans="1:14">
      <c r="A926" s="75">
        <f t="shared" si="18"/>
        <v>0</v>
      </c>
      <c r="N926" s="4"/>
    </row>
    <row r="927" spans="1:14">
      <c r="A927" s="75">
        <f t="shared" si="18"/>
        <v>0</v>
      </c>
      <c r="N927" s="4"/>
    </row>
    <row r="928" spans="1:14">
      <c r="A928" s="75">
        <f t="shared" si="18"/>
        <v>0</v>
      </c>
      <c r="N928" s="4"/>
    </row>
    <row r="929" spans="1:14">
      <c r="A929" s="75">
        <f t="shared" si="18"/>
        <v>0</v>
      </c>
      <c r="N929" s="4"/>
    </row>
    <row r="930" spans="1:14">
      <c r="A930" s="75">
        <f t="shared" si="18"/>
        <v>0</v>
      </c>
      <c r="N930" s="4"/>
    </row>
    <row r="931" spans="1:14">
      <c r="A931" s="75">
        <f t="shared" si="18"/>
        <v>0</v>
      </c>
      <c r="N931" s="4"/>
    </row>
    <row r="932" spans="1:14">
      <c r="A932" s="75">
        <f t="shared" si="18"/>
        <v>0</v>
      </c>
      <c r="N932" s="4"/>
    </row>
    <row r="933" spans="1:14">
      <c r="A933" s="75">
        <f t="shared" si="18"/>
        <v>0</v>
      </c>
      <c r="N933" s="4"/>
    </row>
    <row r="934" spans="1:14">
      <c r="A934" s="75">
        <f t="shared" si="18"/>
        <v>0</v>
      </c>
      <c r="N934" s="4"/>
    </row>
    <row r="935" spans="1:14">
      <c r="A935" s="75">
        <f t="shared" si="18"/>
        <v>0</v>
      </c>
      <c r="N935" s="4"/>
    </row>
    <row r="936" spans="1:14">
      <c r="A936" s="75">
        <f t="shared" si="18"/>
        <v>0</v>
      </c>
      <c r="N936" s="4"/>
    </row>
    <row r="937" spans="1:14">
      <c r="A937" s="75">
        <f t="shared" si="18"/>
        <v>0</v>
      </c>
      <c r="N937" s="4"/>
    </row>
    <row r="938" spans="1:14">
      <c r="A938" s="75">
        <f t="shared" si="18"/>
        <v>0</v>
      </c>
      <c r="N938" s="4"/>
    </row>
    <row r="939" spans="1:14">
      <c r="A939" s="75">
        <f t="shared" si="18"/>
        <v>0</v>
      </c>
      <c r="N939" s="4"/>
    </row>
    <row r="940" spans="1:14">
      <c r="A940" s="75">
        <f t="shared" si="18"/>
        <v>0</v>
      </c>
      <c r="N940" s="4"/>
    </row>
    <row r="941" spans="1:14">
      <c r="A941" s="75">
        <f t="shared" si="18"/>
        <v>0</v>
      </c>
      <c r="N941" s="4"/>
    </row>
    <row r="942" spans="1:14">
      <c r="A942" s="75">
        <f t="shared" si="18"/>
        <v>0</v>
      </c>
      <c r="N942" s="4"/>
    </row>
    <row r="943" spans="1:14">
      <c r="A943" s="75">
        <f t="shared" si="18"/>
        <v>0</v>
      </c>
      <c r="N943" s="4"/>
    </row>
    <row r="944" spans="1:14">
      <c r="A944" s="75">
        <f t="shared" si="18"/>
        <v>0</v>
      </c>
      <c r="N944" s="4"/>
    </row>
    <row r="945" spans="1:14">
      <c r="A945" s="75">
        <f t="shared" si="18"/>
        <v>0</v>
      </c>
      <c r="N945" s="4"/>
    </row>
    <row r="946" spans="1:14">
      <c r="A946" s="75">
        <f t="shared" si="18"/>
        <v>0</v>
      </c>
      <c r="N946" s="4"/>
    </row>
    <row r="947" spans="1:14">
      <c r="A947" s="75">
        <f t="shared" si="18"/>
        <v>0</v>
      </c>
      <c r="N947" s="4"/>
    </row>
    <row r="948" spans="1:14">
      <c r="A948" s="75">
        <f t="shared" si="18"/>
        <v>0</v>
      </c>
      <c r="N948" s="4"/>
    </row>
    <row r="949" spans="1:14">
      <c r="A949" s="75">
        <f t="shared" si="18"/>
        <v>0</v>
      </c>
      <c r="N949" s="4"/>
    </row>
    <row r="950" spans="1:14">
      <c r="A950" s="75">
        <f t="shared" si="18"/>
        <v>0</v>
      </c>
      <c r="N950" s="4"/>
    </row>
    <row r="951" spans="1:14">
      <c r="A951" s="75">
        <f t="shared" si="18"/>
        <v>0</v>
      </c>
      <c r="N951" s="4"/>
    </row>
    <row r="952" spans="1:14">
      <c r="A952" s="75">
        <f t="shared" si="18"/>
        <v>0</v>
      </c>
      <c r="N952" s="4"/>
    </row>
    <row r="953" spans="1:14">
      <c r="A953" s="75">
        <f t="shared" si="18"/>
        <v>0</v>
      </c>
      <c r="N953" s="4"/>
    </row>
    <row r="954" spans="1:14">
      <c r="A954" s="75">
        <f t="shared" si="18"/>
        <v>0</v>
      </c>
      <c r="N954" s="4"/>
    </row>
    <row r="955" spans="1:14">
      <c r="A955" s="75">
        <f t="shared" si="18"/>
        <v>0</v>
      </c>
      <c r="N955" s="4"/>
    </row>
    <row r="956" spans="1:14">
      <c r="A956" s="75">
        <f t="shared" si="18"/>
        <v>0</v>
      </c>
      <c r="N956" s="4"/>
    </row>
    <row r="957" spans="1:14">
      <c r="A957" s="75">
        <f t="shared" si="18"/>
        <v>0</v>
      </c>
      <c r="N957" s="4"/>
    </row>
    <row r="958" spans="1:14">
      <c r="A958" s="75">
        <f t="shared" si="18"/>
        <v>0</v>
      </c>
      <c r="N958" s="4"/>
    </row>
    <row r="959" spans="1:14">
      <c r="A959" s="75">
        <f t="shared" si="18"/>
        <v>0</v>
      </c>
      <c r="N959" s="4"/>
    </row>
    <row r="960" spans="1:14">
      <c r="A960" s="75">
        <f t="shared" si="18"/>
        <v>0</v>
      </c>
      <c r="N960" s="4"/>
    </row>
    <row r="961" spans="1:14">
      <c r="A961" s="75">
        <f t="shared" si="18"/>
        <v>0</v>
      </c>
      <c r="N961" s="4"/>
    </row>
    <row r="962" spans="1:14">
      <c r="A962" s="75">
        <f t="shared" si="18"/>
        <v>0</v>
      </c>
      <c r="N962" s="4"/>
    </row>
    <row r="963" spans="1:14">
      <c r="A963" s="75">
        <f t="shared" si="18"/>
        <v>0</v>
      </c>
      <c r="N963" s="4"/>
    </row>
    <row r="964" spans="1:14">
      <c r="A964" s="75">
        <f t="shared" si="18"/>
        <v>0</v>
      </c>
      <c r="N964" s="4"/>
    </row>
    <row r="965" spans="1:14">
      <c r="A965" s="75">
        <f t="shared" si="18"/>
        <v>0</v>
      </c>
      <c r="N965" s="4"/>
    </row>
    <row r="966" spans="1:14">
      <c r="A966" s="75">
        <f t="shared" si="18"/>
        <v>0</v>
      </c>
      <c r="N966" s="4"/>
    </row>
    <row r="967" spans="1:14">
      <c r="A967" s="75">
        <f t="shared" si="18"/>
        <v>0</v>
      </c>
      <c r="N967" s="4"/>
    </row>
    <row r="968" spans="1:14">
      <c r="A968" s="75">
        <f t="shared" si="18"/>
        <v>0</v>
      </c>
      <c r="N968" s="4"/>
    </row>
    <row r="969" spans="1:14">
      <c r="A969" s="75">
        <f t="shared" si="18"/>
        <v>0</v>
      </c>
      <c r="N969" s="4"/>
    </row>
    <row r="970" spans="1:14">
      <c r="A970" s="75">
        <f t="shared" si="18"/>
        <v>0</v>
      </c>
      <c r="N970" s="4"/>
    </row>
    <row r="971" spans="1:14">
      <c r="A971" s="75">
        <f t="shared" si="18"/>
        <v>0</v>
      </c>
      <c r="N971" s="4"/>
    </row>
    <row r="972" spans="1:14">
      <c r="A972" s="75">
        <f t="shared" si="18"/>
        <v>0</v>
      </c>
      <c r="N972" s="4"/>
    </row>
    <row r="973" spans="1:14">
      <c r="A973" s="75">
        <f t="shared" si="18"/>
        <v>0</v>
      </c>
      <c r="N973" s="4"/>
    </row>
    <row r="974" spans="1:14">
      <c r="A974" s="75">
        <f t="shared" ref="A974:A1037" si="19">COUNTA(B974:N974)</f>
        <v>0</v>
      </c>
      <c r="N974" s="4"/>
    </row>
    <row r="975" spans="1:14">
      <c r="A975" s="75">
        <f t="shared" si="19"/>
        <v>0</v>
      </c>
      <c r="N975" s="4"/>
    </row>
    <row r="976" spans="1:14">
      <c r="A976" s="75">
        <f t="shared" si="19"/>
        <v>0</v>
      </c>
      <c r="N976" s="4"/>
    </row>
    <row r="977" spans="1:14">
      <c r="A977" s="75">
        <f t="shared" si="19"/>
        <v>0</v>
      </c>
      <c r="N977" s="4"/>
    </row>
    <row r="978" spans="1:14">
      <c r="A978" s="75">
        <f t="shared" si="19"/>
        <v>0</v>
      </c>
      <c r="N978" s="4"/>
    </row>
    <row r="979" spans="1:14">
      <c r="A979" s="75">
        <f t="shared" si="19"/>
        <v>0</v>
      </c>
      <c r="N979" s="4"/>
    </row>
    <row r="980" spans="1:14">
      <c r="A980" s="75">
        <f t="shared" si="19"/>
        <v>0</v>
      </c>
      <c r="N980" s="4"/>
    </row>
    <row r="981" spans="1:14">
      <c r="A981" s="75">
        <f t="shared" si="19"/>
        <v>0</v>
      </c>
      <c r="N981" s="4"/>
    </row>
    <row r="982" spans="1:14">
      <c r="A982" s="75">
        <f t="shared" si="19"/>
        <v>0</v>
      </c>
      <c r="N982" s="4"/>
    </row>
    <row r="983" spans="1:14">
      <c r="A983" s="75">
        <f t="shared" si="19"/>
        <v>0</v>
      </c>
      <c r="N983" s="4"/>
    </row>
    <row r="984" spans="1:14">
      <c r="A984" s="75">
        <f t="shared" si="19"/>
        <v>0</v>
      </c>
      <c r="N984" s="4"/>
    </row>
    <row r="985" spans="1:14">
      <c r="A985" s="75">
        <f t="shared" si="19"/>
        <v>0</v>
      </c>
      <c r="N985" s="4"/>
    </row>
    <row r="986" spans="1:14">
      <c r="A986" s="75">
        <f t="shared" si="19"/>
        <v>0</v>
      </c>
      <c r="N986" s="4"/>
    </row>
    <row r="987" spans="1:14">
      <c r="A987" s="75">
        <f t="shared" si="19"/>
        <v>0</v>
      </c>
      <c r="N987" s="4"/>
    </row>
    <row r="988" spans="1:14">
      <c r="A988" s="75">
        <f t="shared" si="19"/>
        <v>0</v>
      </c>
      <c r="N988" s="4"/>
    </row>
    <row r="989" spans="1:14">
      <c r="A989" s="75">
        <f t="shared" si="19"/>
        <v>0</v>
      </c>
      <c r="N989" s="4"/>
    </row>
    <row r="990" spans="1:14">
      <c r="A990" s="75">
        <f t="shared" si="19"/>
        <v>0</v>
      </c>
      <c r="N990" s="4"/>
    </row>
    <row r="991" spans="1:14">
      <c r="A991" s="75">
        <f t="shared" si="19"/>
        <v>0</v>
      </c>
      <c r="N991" s="4"/>
    </row>
    <row r="992" spans="1:14">
      <c r="A992" s="75">
        <f t="shared" si="19"/>
        <v>0</v>
      </c>
      <c r="N992" s="4"/>
    </row>
    <row r="993" spans="1:14">
      <c r="A993" s="75">
        <f t="shared" si="19"/>
        <v>0</v>
      </c>
      <c r="N993" s="4"/>
    </row>
    <row r="994" spans="1:14">
      <c r="A994" s="75">
        <f t="shared" si="19"/>
        <v>0</v>
      </c>
      <c r="N994" s="4"/>
    </row>
    <row r="995" spans="1:14">
      <c r="A995" s="75">
        <f t="shared" si="19"/>
        <v>0</v>
      </c>
      <c r="N995" s="4"/>
    </row>
    <row r="996" spans="1:14">
      <c r="A996" s="75">
        <f t="shared" si="19"/>
        <v>0</v>
      </c>
      <c r="N996" s="4"/>
    </row>
    <row r="997" spans="1:14">
      <c r="A997" s="75">
        <f t="shared" si="19"/>
        <v>0</v>
      </c>
      <c r="N997" s="4"/>
    </row>
    <row r="998" spans="1:14">
      <c r="A998" s="75">
        <f t="shared" si="19"/>
        <v>0</v>
      </c>
      <c r="N998" s="4"/>
    </row>
    <row r="999" spans="1:14">
      <c r="A999" s="75">
        <f t="shared" si="19"/>
        <v>0</v>
      </c>
      <c r="N999" s="4"/>
    </row>
    <row r="1000" spans="1:14">
      <c r="A1000" s="75">
        <f t="shared" si="19"/>
        <v>0</v>
      </c>
      <c r="N1000" s="4"/>
    </row>
    <row r="1001" spans="1:14">
      <c r="A1001" s="75">
        <f t="shared" si="19"/>
        <v>0</v>
      </c>
      <c r="N1001" s="4"/>
    </row>
    <row r="1002" spans="1:14">
      <c r="A1002" s="75">
        <f t="shared" si="19"/>
        <v>0</v>
      </c>
      <c r="N1002" s="4"/>
    </row>
    <row r="1003" spans="1:14">
      <c r="A1003" s="75">
        <f t="shared" si="19"/>
        <v>0</v>
      </c>
      <c r="N1003" s="4"/>
    </row>
    <row r="1004" spans="1:14">
      <c r="A1004" s="75">
        <f t="shared" si="19"/>
        <v>0</v>
      </c>
      <c r="N1004" s="4"/>
    </row>
    <row r="1005" spans="1:14">
      <c r="A1005" s="75">
        <f t="shared" si="19"/>
        <v>0</v>
      </c>
      <c r="N1005" s="4"/>
    </row>
    <row r="1006" spans="1:14">
      <c r="A1006" s="75">
        <f t="shared" si="19"/>
        <v>0</v>
      </c>
      <c r="N1006" s="4"/>
    </row>
    <row r="1007" spans="1:14">
      <c r="A1007" s="75">
        <f t="shared" si="19"/>
        <v>0</v>
      </c>
      <c r="N1007" s="4"/>
    </row>
    <row r="1008" spans="1:14">
      <c r="A1008" s="75">
        <f t="shared" si="19"/>
        <v>0</v>
      </c>
      <c r="N1008" s="4"/>
    </row>
    <row r="1009" spans="1:14">
      <c r="A1009" s="75">
        <f t="shared" si="19"/>
        <v>0</v>
      </c>
      <c r="N1009" s="4"/>
    </row>
    <row r="1010" spans="1:14">
      <c r="A1010" s="75">
        <f t="shared" si="19"/>
        <v>0</v>
      </c>
      <c r="N1010" s="4"/>
    </row>
    <row r="1011" spans="1:14">
      <c r="A1011" s="75">
        <f t="shared" si="19"/>
        <v>0</v>
      </c>
      <c r="N1011" s="4"/>
    </row>
    <row r="1012" spans="1:14">
      <c r="A1012" s="75">
        <f t="shared" si="19"/>
        <v>0</v>
      </c>
      <c r="N1012" s="4"/>
    </row>
    <row r="1013" spans="1:14">
      <c r="A1013" s="75">
        <f t="shared" si="19"/>
        <v>0</v>
      </c>
      <c r="N1013" s="4"/>
    </row>
    <row r="1014" spans="1:14">
      <c r="A1014" s="75">
        <f t="shared" si="19"/>
        <v>0</v>
      </c>
      <c r="N1014" s="4"/>
    </row>
    <row r="1015" spans="1:14">
      <c r="A1015" s="75">
        <f t="shared" si="19"/>
        <v>0</v>
      </c>
      <c r="N1015" s="4"/>
    </row>
    <row r="1016" spans="1:14">
      <c r="A1016" s="75">
        <f t="shared" si="19"/>
        <v>0</v>
      </c>
      <c r="N1016" s="4"/>
    </row>
    <row r="1017" spans="1:14">
      <c r="A1017" s="75">
        <f t="shared" si="19"/>
        <v>0</v>
      </c>
      <c r="N1017" s="4"/>
    </row>
    <row r="1018" spans="1:14">
      <c r="A1018" s="75">
        <f t="shared" si="19"/>
        <v>0</v>
      </c>
      <c r="N1018" s="4"/>
    </row>
    <row r="1019" spans="1:14">
      <c r="A1019" s="75">
        <f t="shared" si="19"/>
        <v>0</v>
      </c>
      <c r="N1019" s="4"/>
    </row>
    <row r="1020" spans="1:14">
      <c r="A1020" s="75">
        <f t="shared" si="19"/>
        <v>0</v>
      </c>
      <c r="N1020" s="4"/>
    </row>
    <row r="1021" spans="1:14">
      <c r="A1021" s="75">
        <f t="shared" si="19"/>
        <v>0</v>
      </c>
      <c r="N1021" s="4"/>
    </row>
    <row r="1022" spans="1:14">
      <c r="A1022" s="75">
        <f t="shared" si="19"/>
        <v>0</v>
      </c>
      <c r="N1022" s="4"/>
    </row>
    <row r="1023" spans="1:14">
      <c r="A1023" s="75">
        <f t="shared" si="19"/>
        <v>0</v>
      </c>
      <c r="N1023" s="4"/>
    </row>
    <row r="1024" spans="1:14">
      <c r="A1024" s="75">
        <f t="shared" si="19"/>
        <v>0</v>
      </c>
      <c r="N1024" s="4"/>
    </row>
    <row r="1025" spans="1:14">
      <c r="A1025" s="75">
        <f t="shared" si="19"/>
        <v>0</v>
      </c>
      <c r="N1025" s="4"/>
    </row>
    <row r="1026" spans="1:14">
      <c r="A1026" s="75">
        <f t="shared" si="19"/>
        <v>0</v>
      </c>
      <c r="N1026" s="4"/>
    </row>
    <row r="1027" spans="1:14">
      <c r="A1027" s="75">
        <f t="shared" si="19"/>
        <v>0</v>
      </c>
      <c r="N1027" s="4"/>
    </row>
    <row r="1028" spans="1:14">
      <c r="A1028" s="75">
        <f t="shared" si="19"/>
        <v>0</v>
      </c>
      <c r="N1028" s="4"/>
    </row>
    <row r="1029" spans="1:14">
      <c r="A1029" s="75">
        <f t="shared" si="19"/>
        <v>0</v>
      </c>
      <c r="N1029" s="4"/>
    </row>
    <row r="1030" spans="1:14">
      <c r="A1030" s="75">
        <f t="shared" si="19"/>
        <v>0</v>
      </c>
      <c r="N1030" s="4"/>
    </row>
    <row r="1031" spans="1:14">
      <c r="A1031" s="75">
        <f t="shared" si="19"/>
        <v>0</v>
      </c>
      <c r="N1031" s="4"/>
    </row>
    <row r="1032" spans="1:14">
      <c r="A1032" s="75">
        <f t="shared" si="19"/>
        <v>0</v>
      </c>
      <c r="N1032" s="4"/>
    </row>
    <row r="1033" spans="1:14">
      <c r="A1033" s="75">
        <f t="shared" si="19"/>
        <v>0</v>
      </c>
      <c r="N1033" s="4"/>
    </row>
    <row r="1034" spans="1:14">
      <c r="A1034" s="75">
        <f t="shared" si="19"/>
        <v>0</v>
      </c>
      <c r="N1034" s="4"/>
    </row>
    <row r="1035" spans="1:14">
      <c r="A1035" s="75">
        <f t="shared" si="19"/>
        <v>0</v>
      </c>
      <c r="N1035" s="4"/>
    </row>
    <row r="1036" spans="1:14">
      <c r="A1036" s="75">
        <f t="shared" si="19"/>
        <v>0</v>
      </c>
      <c r="N1036" s="4"/>
    </row>
    <row r="1037" spans="1:14">
      <c r="A1037" s="75">
        <f t="shared" si="19"/>
        <v>0</v>
      </c>
      <c r="N1037" s="4"/>
    </row>
    <row r="1038" spans="1:14">
      <c r="A1038" s="75">
        <f t="shared" ref="A1038:A1101" si="20">COUNTA(B1038:N1038)</f>
        <v>0</v>
      </c>
      <c r="N1038" s="4"/>
    </row>
    <row r="1039" spans="1:14">
      <c r="A1039" s="75">
        <f t="shared" si="20"/>
        <v>0</v>
      </c>
      <c r="N1039" s="4"/>
    </row>
    <row r="1040" spans="1:14">
      <c r="A1040" s="75">
        <f t="shared" si="20"/>
        <v>0</v>
      </c>
      <c r="N1040" s="4"/>
    </row>
    <row r="1041" spans="1:14">
      <c r="A1041" s="75">
        <f t="shared" si="20"/>
        <v>0</v>
      </c>
      <c r="N1041" s="4"/>
    </row>
    <row r="1042" spans="1:14">
      <c r="A1042" s="75">
        <f t="shared" si="20"/>
        <v>0</v>
      </c>
      <c r="N1042" s="4"/>
    </row>
    <row r="1043" spans="1:14">
      <c r="A1043" s="75">
        <f t="shared" si="20"/>
        <v>0</v>
      </c>
      <c r="N1043" s="4"/>
    </row>
    <row r="1044" spans="1:14">
      <c r="A1044" s="75">
        <f t="shared" si="20"/>
        <v>0</v>
      </c>
      <c r="N1044" s="4"/>
    </row>
    <row r="1045" spans="1:14">
      <c r="A1045" s="75">
        <f t="shared" si="20"/>
        <v>0</v>
      </c>
      <c r="N1045" s="4"/>
    </row>
    <row r="1046" spans="1:14">
      <c r="A1046" s="75">
        <f t="shared" si="20"/>
        <v>0</v>
      </c>
      <c r="N1046" s="4"/>
    </row>
    <row r="1047" spans="1:14">
      <c r="A1047" s="75">
        <f t="shared" si="20"/>
        <v>0</v>
      </c>
      <c r="N1047" s="4"/>
    </row>
    <row r="1048" spans="1:14">
      <c r="A1048" s="75">
        <f t="shared" si="20"/>
        <v>0</v>
      </c>
      <c r="N1048" s="4"/>
    </row>
    <row r="1049" spans="1:14">
      <c r="A1049" s="75">
        <f t="shared" si="20"/>
        <v>0</v>
      </c>
      <c r="N1049" s="4"/>
    </row>
    <row r="1050" spans="1:14">
      <c r="A1050" s="75">
        <f t="shared" si="20"/>
        <v>0</v>
      </c>
      <c r="N1050" s="4"/>
    </row>
    <row r="1051" spans="1:14">
      <c r="A1051" s="75">
        <f t="shared" si="20"/>
        <v>0</v>
      </c>
      <c r="N1051" s="4"/>
    </row>
    <row r="1052" spans="1:14">
      <c r="A1052" s="75">
        <f t="shared" si="20"/>
        <v>0</v>
      </c>
      <c r="N1052" s="4"/>
    </row>
    <row r="1053" spans="1:14">
      <c r="A1053" s="75">
        <f t="shared" si="20"/>
        <v>0</v>
      </c>
      <c r="N1053" s="4"/>
    </row>
    <row r="1054" spans="1:14">
      <c r="A1054" s="75">
        <f t="shared" si="20"/>
        <v>0</v>
      </c>
      <c r="N1054" s="4"/>
    </row>
    <row r="1055" spans="1:14">
      <c r="A1055" s="75">
        <f t="shared" si="20"/>
        <v>0</v>
      </c>
      <c r="N1055" s="4"/>
    </row>
    <row r="1056" spans="1:14">
      <c r="A1056" s="75">
        <f t="shared" si="20"/>
        <v>0</v>
      </c>
      <c r="N1056" s="4"/>
    </row>
    <row r="1057" spans="1:14">
      <c r="A1057" s="75">
        <f t="shared" si="20"/>
        <v>0</v>
      </c>
      <c r="N1057" s="4"/>
    </row>
    <row r="1058" spans="1:14">
      <c r="A1058" s="75">
        <f t="shared" si="20"/>
        <v>0</v>
      </c>
      <c r="N1058" s="4"/>
    </row>
    <row r="1059" spans="1:14">
      <c r="A1059" s="75">
        <f t="shared" si="20"/>
        <v>0</v>
      </c>
      <c r="N1059" s="4"/>
    </row>
    <row r="1060" spans="1:14">
      <c r="A1060" s="75">
        <f t="shared" si="20"/>
        <v>0</v>
      </c>
      <c r="N1060" s="4"/>
    </row>
    <row r="1061" spans="1:14">
      <c r="A1061" s="75">
        <f t="shared" si="20"/>
        <v>0</v>
      </c>
      <c r="N1061" s="4"/>
    </row>
    <row r="1062" spans="1:14">
      <c r="A1062" s="75">
        <f t="shared" si="20"/>
        <v>0</v>
      </c>
      <c r="N1062" s="4"/>
    </row>
    <row r="1063" spans="1:14">
      <c r="A1063" s="75">
        <f t="shared" si="20"/>
        <v>0</v>
      </c>
      <c r="N1063" s="4"/>
    </row>
    <row r="1064" spans="1:14">
      <c r="A1064" s="75">
        <f t="shared" si="20"/>
        <v>0</v>
      </c>
      <c r="N1064" s="4"/>
    </row>
    <row r="1065" spans="1:14">
      <c r="A1065" s="75">
        <f t="shared" si="20"/>
        <v>0</v>
      </c>
      <c r="N1065" s="4"/>
    </row>
    <row r="1066" spans="1:14">
      <c r="A1066" s="75">
        <f t="shared" si="20"/>
        <v>0</v>
      </c>
      <c r="N1066" s="4"/>
    </row>
    <row r="1067" spans="1:14">
      <c r="A1067" s="75">
        <f t="shared" si="20"/>
        <v>0</v>
      </c>
      <c r="N1067" s="4"/>
    </row>
    <row r="1068" spans="1:14">
      <c r="A1068" s="75">
        <f t="shared" si="20"/>
        <v>0</v>
      </c>
      <c r="N1068" s="4"/>
    </row>
    <row r="1069" spans="1:14">
      <c r="A1069" s="75">
        <f t="shared" si="20"/>
        <v>0</v>
      </c>
      <c r="N1069" s="4"/>
    </row>
    <row r="1070" spans="1:14">
      <c r="A1070" s="75">
        <f t="shared" si="20"/>
        <v>0</v>
      </c>
      <c r="N1070" s="4"/>
    </row>
    <row r="1071" spans="1:14">
      <c r="A1071" s="75">
        <f t="shared" si="20"/>
        <v>0</v>
      </c>
      <c r="N1071" s="4"/>
    </row>
    <row r="1072" spans="1:14">
      <c r="A1072" s="75">
        <f t="shared" si="20"/>
        <v>0</v>
      </c>
      <c r="N1072" s="4"/>
    </row>
    <row r="1073" spans="1:14">
      <c r="A1073" s="75">
        <f t="shared" si="20"/>
        <v>0</v>
      </c>
      <c r="N1073" s="4"/>
    </row>
    <row r="1074" spans="1:14">
      <c r="A1074" s="75">
        <f t="shared" si="20"/>
        <v>0</v>
      </c>
      <c r="N1074" s="4"/>
    </row>
    <row r="1075" spans="1:14">
      <c r="A1075" s="75">
        <f t="shared" si="20"/>
        <v>0</v>
      </c>
      <c r="N1075" s="4"/>
    </row>
    <row r="1076" spans="1:14">
      <c r="A1076" s="75">
        <f t="shared" si="20"/>
        <v>0</v>
      </c>
      <c r="N1076" s="4"/>
    </row>
    <row r="1077" spans="1:14">
      <c r="A1077" s="75">
        <f t="shared" si="20"/>
        <v>0</v>
      </c>
      <c r="N1077" s="4"/>
    </row>
    <row r="1078" spans="1:14">
      <c r="A1078" s="75">
        <f t="shared" si="20"/>
        <v>0</v>
      </c>
      <c r="N1078" s="4"/>
    </row>
    <row r="1079" spans="1:14">
      <c r="A1079" s="75">
        <f t="shared" si="20"/>
        <v>0</v>
      </c>
      <c r="N1079" s="4"/>
    </row>
    <row r="1080" spans="1:14">
      <c r="A1080" s="75">
        <f t="shared" si="20"/>
        <v>0</v>
      </c>
      <c r="N1080" s="4"/>
    </row>
    <row r="1081" spans="1:14">
      <c r="A1081" s="75">
        <f t="shared" si="20"/>
        <v>0</v>
      </c>
      <c r="N1081" s="4"/>
    </row>
    <row r="1082" spans="1:14">
      <c r="A1082" s="75">
        <f t="shared" si="20"/>
        <v>0</v>
      </c>
      <c r="N1082" s="4"/>
    </row>
    <row r="1083" spans="1:14">
      <c r="A1083" s="75">
        <f t="shared" si="20"/>
        <v>0</v>
      </c>
      <c r="N1083" s="4"/>
    </row>
    <row r="1084" spans="1:14">
      <c r="A1084" s="75">
        <f t="shared" si="20"/>
        <v>0</v>
      </c>
      <c r="N1084" s="4"/>
    </row>
    <row r="1085" spans="1:14">
      <c r="A1085" s="75">
        <f t="shared" si="20"/>
        <v>0</v>
      </c>
      <c r="N1085" s="4"/>
    </row>
    <row r="1086" spans="1:14">
      <c r="A1086" s="75">
        <f t="shared" si="20"/>
        <v>0</v>
      </c>
      <c r="N1086" s="4"/>
    </row>
    <row r="1087" spans="1:14">
      <c r="A1087" s="75">
        <f t="shared" si="20"/>
        <v>0</v>
      </c>
      <c r="N1087" s="4"/>
    </row>
    <row r="1088" spans="1:14">
      <c r="A1088" s="75">
        <f t="shared" si="20"/>
        <v>0</v>
      </c>
      <c r="N1088" s="4"/>
    </row>
    <row r="1089" spans="1:14">
      <c r="A1089" s="75">
        <f t="shared" si="20"/>
        <v>0</v>
      </c>
      <c r="N1089" s="4"/>
    </row>
    <row r="1090" spans="1:14">
      <c r="A1090" s="75">
        <f t="shared" si="20"/>
        <v>0</v>
      </c>
      <c r="N1090" s="4"/>
    </row>
    <row r="1091" spans="1:14">
      <c r="A1091" s="75">
        <f t="shared" si="20"/>
        <v>0</v>
      </c>
      <c r="N1091" s="4"/>
    </row>
    <row r="1092" spans="1:14">
      <c r="A1092" s="75">
        <f t="shared" si="20"/>
        <v>0</v>
      </c>
      <c r="N1092" s="4"/>
    </row>
    <row r="1093" spans="1:14">
      <c r="A1093" s="75">
        <f t="shared" si="20"/>
        <v>0</v>
      </c>
      <c r="N1093" s="4"/>
    </row>
    <row r="1094" spans="1:14">
      <c r="A1094" s="75">
        <f t="shared" si="20"/>
        <v>0</v>
      </c>
      <c r="N1094" s="4"/>
    </row>
    <row r="1095" spans="1:14">
      <c r="A1095" s="75">
        <f t="shared" si="20"/>
        <v>0</v>
      </c>
      <c r="N1095" s="4"/>
    </row>
    <row r="1096" spans="1:14">
      <c r="A1096" s="75">
        <f t="shared" si="20"/>
        <v>0</v>
      </c>
      <c r="N1096" s="4"/>
    </row>
    <row r="1097" spans="1:14">
      <c r="A1097" s="75">
        <f t="shared" si="20"/>
        <v>0</v>
      </c>
      <c r="N1097" s="4"/>
    </row>
    <row r="1098" spans="1:14">
      <c r="A1098" s="75">
        <f t="shared" si="20"/>
        <v>0</v>
      </c>
      <c r="N1098" s="4"/>
    </row>
    <row r="1099" spans="1:14">
      <c r="A1099" s="75">
        <f t="shared" si="20"/>
        <v>0</v>
      </c>
      <c r="N1099" s="4"/>
    </row>
    <row r="1100" spans="1:14">
      <c r="A1100" s="75">
        <f t="shared" si="20"/>
        <v>0</v>
      </c>
      <c r="N1100" s="4"/>
    </row>
    <row r="1101" spans="1:14">
      <c r="A1101" s="75">
        <f t="shared" si="20"/>
        <v>0</v>
      </c>
      <c r="N1101" s="4"/>
    </row>
    <row r="1102" spans="1:14">
      <c r="A1102" s="75">
        <f t="shared" ref="A1102:A1165" si="21">COUNTA(B1102:N1102)</f>
        <v>0</v>
      </c>
      <c r="N1102" s="4"/>
    </row>
    <row r="1103" spans="1:14">
      <c r="A1103" s="75">
        <f t="shared" si="21"/>
        <v>0</v>
      </c>
      <c r="N1103" s="4"/>
    </row>
    <row r="1104" spans="1:14">
      <c r="A1104" s="75">
        <f t="shared" si="21"/>
        <v>0</v>
      </c>
      <c r="N1104" s="4"/>
    </row>
    <row r="1105" spans="1:14">
      <c r="A1105" s="75">
        <f t="shared" si="21"/>
        <v>0</v>
      </c>
      <c r="N1105" s="4"/>
    </row>
    <row r="1106" spans="1:14">
      <c r="A1106" s="75">
        <f t="shared" si="21"/>
        <v>0</v>
      </c>
      <c r="N1106" s="4"/>
    </row>
    <row r="1107" spans="1:14">
      <c r="A1107" s="75">
        <f t="shared" si="21"/>
        <v>0</v>
      </c>
      <c r="N1107" s="4"/>
    </row>
    <row r="1108" spans="1:14">
      <c r="A1108" s="75">
        <f t="shared" si="21"/>
        <v>0</v>
      </c>
      <c r="N1108" s="4"/>
    </row>
    <row r="1109" spans="1:14">
      <c r="A1109" s="75">
        <f t="shared" si="21"/>
        <v>0</v>
      </c>
      <c r="N1109" s="4"/>
    </row>
    <row r="1110" spans="1:14">
      <c r="A1110" s="75">
        <f t="shared" si="21"/>
        <v>0</v>
      </c>
      <c r="N1110" s="4"/>
    </row>
    <row r="1111" spans="1:14">
      <c r="A1111" s="75">
        <f t="shared" si="21"/>
        <v>0</v>
      </c>
      <c r="N1111" s="4"/>
    </row>
    <row r="1112" spans="1:14">
      <c r="A1112" s="75">
        <f t="shared" si="21"/>
        <v>0</v>
      </c>
      <c r="N1112" s="4"/>
    </row>
    <row r="1113" spans="1:14">
      <c r="A1113" s="75">
        <f t="shared" si="21"/>
        <v>0</v>
      </c>
      <c r="N1113" s="4"/>
    </row>
    <row r="1114" spans="1:14">
      <c r="A1114" s="75">
        <f t="shared" si="21"/>
        <v>0</v>
      </c>
      <c r="N1114" s="4"/>
    </row>
    <row r="1115" spans="1:14">
      <c r="A1115" s="75">
        <f t="shared" si="21"/>
        <v>0</v>
      </c>
      <c r="N1115" s="4"/>
    </row>
    <row r="1116" spans="1:14">
      <c r="A1116" s="75">
        <f t="shared" si="21"/>
        <v>0</v>
      </c>
      <c r="N1116" s="4"/>
    </row>
    <row r="1117" spans="1:14">
      <c r="A1117" s="75">
        <f t="shared" si="21"/>
        <v>0</v>
      </c>
      <c r="N1117" s="4"/>
    </row>
    <row r="1118" spans="1:14">
      <c r="A1118" s="75">
        <f t="shared" si="21"/>
        <v>0</v>
      </c>
      <c r="N1118" s="4"/>
    </row>
    <row r="1119" spans="1:14">
      <c r="A1119" s="75">
        <f t="shared" si="21"/>
        <v>0</v>
      </c>
      <c r="N1119" s="4"/>
    </row>
    <row r="1120" spans="1:14">
      <c r="A1120" s="75">
        <f t="shared" si="21"/>
        <v>0</v>
      </c>
      <c r="N1120" s="4"/>
    </row>
    <row r="1121" spans="1:14">
      <c r="A1121" s="75">
        <f t="shared" si="21"/>
        <v>0</v>
      </c>
      <c r="N1121" s="4"/>
    </row>
    <row r="1122" spans="1:14">
      <c r="A1122" s="75">
        <f t="shared" si="21"/>
        <v>0</v>
      </c>
      <c r="N1122" s="4"/>
    </row>
    <row r="1123" spans="1:14">
      <c r="A1123" s="75">
        <f t="shared" si="21"/>
        <v>0</v>
      </c>
      <c r="N1123" s="4"/>
    </row>
    <row r="1124" spans="1:14">
      <c r="A1124" s="75">
        <f t="shared" si="21"/>
        <v>0</v>
      </c>
      <c r="N1124" s="4"/>
    </row>
    <row r="1125" spans="1:14">
      <c r="A1125" s="75">
        <f t="shared" si="21"/>
        <v>0</v>
      </c>
      <c r="N1125" s="4"/>
    </row>
    <row r="1126" spans="1:14">
      <c r="A1126" s="75">
        <f t="shared" si="21"/>
        <v>0</v>
      </c>
      <c r="N1126" s="4"/>
    </row>
    <row r="1127" spans="1:14">
      <c r="A1127" s="75">
        <f t="shared" si="21"/>
        <v>0</v>
      </c>
      <c r="N1127" s="4"/>
    </row>
    <row r="1128" spans="1:14">
      <c r="A1128" s="75">
        <f t="shared" si="21"/>
        <v>0</v>
      </c>
      <c r="N1128" s="4"/>
    </row>
    <row r="1129" spans="1:14">
      <c r="A1129" s="75">
        <f t="shared" si="21"/>
        <v>0</v>
      </c>
      <c r="N1129" s="4"/>
    </row>
    <row r="1130" spans="1:14">
      <c r="A1130" s="75">
        <f t="shared" si="21"/>
        <v>0</v>
      </c>
      <c r="N1130" s="4"/>
    </row>
    <row r="1131" spans="1:14">
      <c r="A1131" s="75">
        <f t="shared" si="21"/>
        <v>0</v>
      </c>
      <c r="N1131" s="4"/>
    </row>
    <row r="1132" spans="1:14">
      <c r="A1132" s="75">
        <f t="shared" si="21"/>
        <v>0</v>
      </c>
      <c r="N1132" s="4"/>
    </row>
    <row r="1133" spans="1:14">
      <c r="A1133" s="75">
        <f t="shared" si="21"/>
        <v>0</v>
      </c>
      <c r="N1133" s="4"/>
    </row>
    <row r="1134" spans="1:14">
      <c r="A1134" s="75">
        <f t="shared" si="21"/>
        <v>0</v>
      </c>
      <c r="N1134" s="4"/>
    </row>
    <row r="1135" spans="1:14">
      <c r="A1135" s="75">
        <f t="shared" si="21"/>
        <v>0</v>
      </c>
      <c r="N1135" s="4"/>
    </row>
    <row r="1136" spans="1:14">
      <c r="A1136" s="75">
        <f t="shared" si="21"/>
        <v>0</v>
      </c>
      <c r="N1136" s="4"/>
    </row>
    <row r="1137" spans="1:14">
      <c r="A1137" s="75">
        <f t="shared" si="21"/>
        <v>0</v>
      </c>
      <c r="N1137" s="4"/>
    </row>
    <row r="1138" spans="1:14">
      <c r="A1138" s="75">
        <f t="shared" si="21"/>
        <v>0</v>
      </c>
      <c r="N1138" s="4"/>
    </row>
    <row r="1139" spans="1:14">
      <c r="A1139" s="75">
        <f t="shared" si="21"/>
        <v>0</v>
      </c>
      <c r="N1139" s="4"/>
    </row>
    <row r="1140" spans="1:14">
      <c r="A1140" s="75">
        <f t="shared" si="21"/>
        <v>0</v>
      </c>
      <c r="N1140" s="4"/>
    </row>
    <row r="1141" spans="1:14">
      <c r="A1141" s="75">
        <f t="shared" si="21"/>
        <v>0</v>
      </c>
      <c r="N1141" s="4"/>
    </row>
    <row r="1142" spans="1:14">
      <c r="A1142" s="75">
        <f t="shared" si="21"/>
        <v>0</v>
      </c>
      <c r="N1142" s="4"/>
    </row>
    <row r="1143" spans="1:14">
      <c r="A1143" s="75">
        <f t="shared" si="21"/>
        <v>0</v>
      </c>
      <c r="N1143" s="4"/>
    </row>
    <row r="1144" spans="1:14">
      <c r="A1144" s="75">
        <f t="shared" si="21"/>
        <v>0</v>
      </c>
      <c r="N1144" s="4"/>
    </row>
    <row r="1145" spans="1:14">
      <c r="A1145" s="75">
        <f t="shared" si="21"/>
        <v>0</v>
      </c>
      <c r="N1145" s="4"/>
    </row>
    <row r="1146" spans="1:14">
      <c r="A1146" s="75">
        <f t="shared" si="21"/>
        <v>0</v>
      </c>
      <c r="N1146" s="4"/>
    </row>
    <row r="1147" spans="1:14">
      <c r="A1147" s="75">
        <f t="shared" si="21"/>
        <v>0</v>
      </c>
      <c r="N1147" s="4"/>
    </row>
    <row r="1148" spans="1:14">
      <c r="A1148" s="75">
        <f t="shared" si="21"/>
        <v>0</v>
      </c>
      <c r="N1148" s="4"/>
    </row>
    <row r="1149" spans="1:14">
      <c r="A1149" s="75">
        <f t="shared" si="21"/>
        <v>0</v>
      </c>
      <c r="N1149" s="4"/>
    </row>
    <row r="1150" spans="1:14">
      <c r="A1150" s="75">
        <f t="shared" si="21"/>
        <v>0</v>
      </c>
      <c r="N1150" s="4"/>
    </row>
    <row r="1151" spans="1:14">
      <c r="A1151" s="75">
        <f t="shared" si="21"/>
        <v>0</v>
      </c>
      <c r="N1151" s="4"/>
    </row>
    <row r="1152" spans="1:14">
      <c r="A1152" s="75">
        <f t="shared" si="21"/>
        <v>0</v>
      </c>
      <c r="N1152" s="4"/>
    </row>
    <row r="1153" spans="1:14">
      <c r="A1153" s="75">
        <f t="shared" si="21"/>
        <v>0</v>
      </c>
      <c r="N1153" s="4"/>
    </row>
    <row r="1154" spans="1:14">
      <c r="A1154" s="75">
        <f t="shared" si="21"/>
        <v>0</v>
      </c>
      <c r="N1154" s="4"/>
    </row>
    <row r="1155" spans="1:14">
      <c r="A1155" s="75">
        <f t="shared" si="21"/>
        <v>0</v>
      </c>
      <c r="N1155" s="4"/>
    </row>
    <row r="1156" spans="1:14">
      <c r="A1156" s="75">
        <f t="shared" si="21"/>
        <v>0</v>
      </c>
      <c r="N1156" s="4"/>
    </row>
    <row r="1157" spans="1:14">
      <c r="A1157" s="75">
        <f t="shared" si="21"/>
        <v>0</v>
      </c>
      <c r="N1157" s="4"/>
    </row>
    <row r="1158" spans="1:14">
      <c r="A1158" s="75">
        <f t="shared" si="21"/>
        <v>0</v>
      </c>
      <c r="N1158" s="4"/>
    </row>
    <row r="1159" spans="1:14">
      <c r="A1159" s="75">
        <f t="shared" si="21"/>
        <v>0</v>
      </c>
      <c r="N1159" s="4"/>
    </row>
    <row r="1160" spans="1:14">
      <c r="A1160" s="75">
        <f t="shared" si="21"/>
        <v>0</v>
      </c>
      <c r="N1160" s="4"/>
    </row>
    <row r="1161" spans="1:14">
      <c r="A1161" s="75">
        <f t="shared" si="21"/>
        <v>0</v>
      </c>
      <c r="N1161" s="4"/>
    </row>
    <row r="1162" spans="1:14">
      <c r="A1162" s="75">
        <f t="shared" si="21"/>
        <v>0</v>
      </c>
      <c r="N1162" s="4"/>
    </row>
    <row r="1163" spans="1:14">
      <c r="A1163" s="75">
        <f t="shared" si="21"/>
        <v>0</v>
      </c>
      <c r="N1163" s="4"/>
    </row>
    <row r="1164" spans="1:14">
      <c r="A1164" s="75">
        <f t="shared" si="21"/>
        <v>0</v>
      </c>
      <c r="N1164" s="4"/>
    </row>
    <row r="1165" spans="1:14">
      <c r="A1165" s="75">
        <f t="shared" si="21"/>
        <v>0</v>
      </c>
      <c r="N1165" s="4"/>
    </row>
    <row r="1166" spans="1:14">
      <c r="A1166" s="75">
        <f t="shared" ref="A1166:A1192" si="22">COUNTA(B1166:N1166)</f>
        <v>0</v>
      </c>
      <c r="N1166" s="4"/>
    </row>
    <row r="1167" spans="1:14">
      <c r="A1167" s="75">
        <f t="shared" si="22"/>
        <v>0</v>
      </c>
      <c r="N1167" s="4"/>
    </row>
    <row r="1168" spans="1:14">
      <c r="A1168" s="75">
        <f t="shared" si="22"/>
        <v>0</v>
      </c>
      <c r="N1168" s="4"/>
    </row>
    <row r="1169" spans="1:14">
      <c r="A1169" s="75">
        <f t="shared" si="22"/>
        <v>0</v>
      </c>
      <c r="N1169" s="4"/>
    </row>
    <row r="1170" spans="1:14">
      <c r="A1170" s="75">
        <f t="shared" si="22"/>
        <v>0</v>
      </c>
      <c r="N1170" s="4"/>
    </row>
    <row r="1171" spans="1:14">
      <c r="A1171" s="75">
        <f t="shared" si="22"/>
        <v>0</v>
      </c>
      <c r="N1171" s="4"/>
    </row>
    <row r="1172" spans="1:14">
      <c r="A1172" s="75">
        <f t="shared" si="22"/>
        <v>0</v>
      </c>
      <c r="N1172" s="4"/>
    </row>
    <row r="1173" spans="1:14">
      <c r="A1173" s="75">
        <f t="shared" si="22"/>
        <v>0</v>
      </c>
      <c r="N1173" s="4"/>
    </row>
    <row r="1174" spans="1:14">
      <c r="A1174" s="75">
        <f t="shared" si="22"/>
        <v>0</v>
      </c>
      <c r="N1174" s="4"/>
    </row>
    <row r="1175" spans="1:14">
      <c r="A1175" s="75">
        <f t="shared" si="22"/>
        <v>0</v>
      </c>
      <c r="N1175" s="4"/>
    </row>
    <row r="1176" spans="1:14">
      <c r="A1176" s="75">
        <f t="shared" si="22"/>
        <v>0</v>
      </c>
      <c r="N1176" s="4"/>
    </row>
    <row r="1177" spans="1:14">
      <c r="A1177" s="75">
        <f t="shared" si="22"/>
        <v>0</v>
      </c>
      <c r="N1177" s="4"/>
    </row>
    <row r="1178" spans="1:14">
      <c r="A1178" s="75">
        <f t="shared" si="22"/>
        <v>0</v>
      </c>
      <c r="N1178" s="4"/>
    </row>
    <row r="1179" spans="1:14">
      <c r="A1179" s="75">
        <f t="shared" si="22"/>
        <v>0</v>
      </c>
      <c r="N1179" s="4"/>
    </row>
    <row r="1180" spans="1:14">
      <c r="A1180" s="75">
        <f t="shared" si="22"/>
        <v>0</v>
      </c>
      <c r="N1180" s="4"/>
    </row>
    <row r="1181" spans="1:14">
      <c r="A1181" s="75">
        <f t="shared" si="22"/>
        <v>0</v>
      </c>
      <c r="N1181" s="4"/>
    </row>
    <row r="1182" spans="1:14">
      <c r="A1182" s="75">
        <f t="shared" si="22"/>
        <v>0</v>
      </c>
      <c r="N1182" s="4"/>
    </row>
    <row r="1183" spans="1:14">
      <c r="A1183" s="75">
        <f t="shared" si="22"/>
        <v>0</v>
      </c>
      <c r="N1183" s="4"/>
    </row>
    <row r="1184" spans="1:14">
      <c r="A1184" s="75">
        <f t="shared" si="22"/>
        <v>0</v>
      </c>
      <c r="N1184" s="4"/>
    </row>
    <row r="1185" spans="1:14">
      <c r="A1185" s="75">
        <f t="shared" si="22"/>
        <v>0</v>
      </c>
      <c r="N1185" s="4"/>
    </row>
    <row r="1186" spans="1:14">
      <c r="A1186" s="75">
        <f t="shared" si="22"/>
        <v>0</v>
      </c>
      <c r="N1186" s="4"/>
    </row>
    <row r="1187" spans="1:14">
      <c r="A1187" s="75">
        <f t="shared" si="22"/>
        <v>0</v>
      </c>
      <c r="N1187" s="4"/>
    </row>
    <row r="1188" spans="1:14">
      <c r="A1188" s="75">
        <f t="shared" si="22"/>
        <v>0</v>
      </c>
      <c r="N1188" s="4"/>
    </row>
    <row r="1189" spans="1:14">
      <c r="A1189" s="75">
        <f t="shared" si="22"/>
        <v>0</v>
      </c>
      <c r="N1189" s="4"/>
    </row>
    <row r="1190" spans="1:14">
      <c r="A1190" s="75">
        <f t="shared" si="22"/>
        <v>0</v>
      </c>
      <c r="N1190" s="4"/>
    </row>
    <row r="1191" spans="1:14">
      <c r="A1191" s="75">
        <f t="shared" si="22"/>
        <v>0</v>
      </c>
      <c r="N1191" s="4"/>
    </row>
    <row r="1192" spans="1:14">
      <c r="A1192" s="75">
        <f t="shared" si="22"/>
        <v>0</v>
      </c>
      <c r="N1192" s="4"/>
    </row>
  </sheetData>
  <sheetProtection algorithmName="SHA-512" hashValue="ipXZvvwj/rktVMW76QFIWVKvADdVAd+prHV/3MNY7dVHC9Xky7Z1kuAl1O+d+xT3TnkjQUdzr+aAIWYbXWXpwg==" saltValue="en/iyJ61bBF7JEYds5F/Xg==" spinCount="100000" sheet="1" objects="1" scenarios="1" selectLockedCells="1" autoFilter="0"/>
  <autoFilter ref="A13:N1192" xr:uid="{00000000-0009-0000-0000-000001000000}"/>
  <mergeCells count="2">
    <mergeCell ref="B1:C1"/>
    <mergeCell ref="E1:K1"/>
  </mergeCells>
  <phoneticPr fontId="13" type="noConversion"/>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Listes!$E$2:$E$11</xm:f>
          </x14:formula1>
          <xm:sqref>J14:J60</xm:sqref>
        </x14:dataValidation>
        <x14:dataValidation type="list" allowBlank="1" showInputMessage="1" showErrorMessage="1" xr:uid="{00000000-0002-0000-0100-000001000000}">
          <x14:formula1>
            <xm:f>Listes!$A$2:$A$4</xm:f>
          </x14:formula1>
          <xm:sqref>C14:C60 C64:C67</xm:sqref>
        </x14:dataValidation>
        <x14:dataValidation type="list" allowBlank="1" showInputMessage="1" showErrorMessage="1" xr:uid="{00000000-0002-0000-0100-000002000000}">
          <x14:formula1>
            <xm:f>Listes!$C$2:$C$8</xm:f>
          </x14:formula1>
          <xm:sqref>D14:D60 D64:D67</xm:sqref>
        </x14:dataValidation>
        <x14:dataValidation type="list" allowBlank="1" showInputMessage="1" showErrorMessage="1" xr:uid="{00000000-0002-0000-0100-000003000000}">
          <x14:formula1>
            <xm:f>Listes!$E$2:$E$10</xm:f>
          </x14:formula1>
          <xm:sqref>J61:J67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E10"/>
  <sheetViews>
    <sheetView workbookViewId="0">
      <selection activeCell="C11" sqref="C11"/>
    </sheetView>
  </sheetViews>
  <sheetFormatPr baseColWidth="10" defaultRowHeight="15.6"/>
  <cols>
    <col min="1" max="1" width="19.5" customWidth="1"/>
    <col min="3" max="3" width="26.59765625" customWidth="1"/>
    <col min="5" max="5" width="26.5" customWidth="1"/>
  </cols>
  <sheetData>
    <row r="1" spans="1:5">
      <c r="A1" s="1" t="s">
        <v>6</v>
      </c>
      <c r="C1" s="2" t="s">
        <v>10</v>
      </c>
      <c r="E1" s="1" t="s">
        <v>17</v>
      </c>
    </row>
    <row r="2" spans="1:5">
      <c r="A2" t="s">
        <v>7</v>
      </c>
      <c r="C2" t="s">
        <v>11</v>
      </c>
      <c r="E2" t="s">
        <v>18</v>
      </c>
    </row>
    <row r="3" spans="1:5">
      <c r="A3" t="s">
        <v>8</v>
      </c>
      <c r="C3" t="s">
        <v>12</v>
      </c>
      <c r="E3" t="s">
        <v>19</v>
      </c>
    </row>
    <row r="4" spans="1:5">
      <c r="A4" t="s">
        <v>9</v>
      </c>
      <c r="C4" t="s">
        <v>13</v>
      </c>
      <c r="E4" t="s">
        <v>20</v>
      </c>
    </row>
    <row r="5" spans="1:5">
      <c r="C5" t="s">
        <v>14</v>
      </c>
      <c r="E5" t="s">
        <v>269</v>
      </c>
    </row>
    <row r="6" spans="1:5">
      <c r="C6" t="s">
        <v>15</v>
      </c>
      <c r="E6" t="s">
        <v>21</v>
      </c>
    </row>
    <row r="7" spans="1:5">
      <c r="C7" t="s">
        <v>16</v>
      </c>
      <c r="E7" t="s">
        <v>268</v>
      </c>
    </row>
    <row r="8" spans="1:5">
      <c r="C8" t="s">
        <v>311</v>
      </c>
      <c r="E8" t="s">
        <v>267</v>
      </c>
    </row>
    <row r="9" spans="1:5">
      <c r="E9" t="s">
        <v>22</v>
      </c>
    </row>
    <row r="10" spans="1:5">
      <c r="E10" t="s">
        <v>147</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Accueil</vt:lpstr>
      <vt:lpstr>Recueil</vt:lpstr>
      <vt:lpstr>Listes</vt:lpstr>
      <vt:lpstr>Recueil!Criteres</vt:lpstr>
      <vt:lpstr>rngRECUEILFilterFormulas</vt:lpstr>
      <vt:lpstr>rngRECUEILFilterSelEnjeux</vt:lpstr>
      <vt:lpstr>rngRECUEILHeader</vt:lpstr>
      <vt:lpstr>rngRECUEILNBEnjeux</vt:lpstr>
      <vt:lpstr>rngRECUEILNbLines</vt:lpstr>
    </vt:vector>
  </TitlesOfParts>
  <Manager/>
  <Company>Transitions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Dombis</dc:creator>
  <cp:keywords/>
  <dc:description/>
  <cp:lastModifiedBy>Julien FABRE</cp:lastModifiedBy>
  <dcterms:created xsi:type="dcterms:W3CDTF">2020-11-13T14:48:15Z</dcterms:created>
  <dcterms:modified xsi:type="dcterms:W3CDTF">2021-04-13T15:44:24Z</dcterms:modified>
  <cp:category/>
</cp:coreProperties>
</file>